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abinet\2026\03\Határozatok\"/>
    </mc:Choice>
  </mc:AlternateContent>
  <xr:revisionPtr revIDLastSave="0" documentId="13_ncr:1_{D3249643-0511-4B1A-AD33-FC10BC2F8AB3}" xr6:coauthVersionLast="47" xr6:coauthVersionMax="47" xr10:uidLastSave="{00000000-0000-0000-0000-000000000000}"/>
  <bookViews>
    <workbookView xWindow="12420" yWindow="84" windowWidth="10596" windowHeight="11820" xr2:uid="{64D9B1CF-C70A-40B4-83A0-2AD7E8719A7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2" i="1" l="1"/>
  <c r="H84" i="1"/>
  <c r="H85" i="1"/>
  <c r="H86" i="1"/>
  <c r="H87" i="1"/>
  <c r="H88" i="1"/>
  <c r="H89" i="1"/>
  <c r="H83" i="1"/>
  <c r="H75" i="1"/>
  <c r="H81" i="1" s="1"/>
  <c r="H76" i="1"/>
  <c r="H77" i="1"/>
  <c r="H78" i="1"/>
  <c r="H79" i="1"/>
  <c r="H80" i="1"/>
  <c r="H74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25" i="1"/>
  <c r="H64" i="1" s="1"/>
  <c r="H11" i="1"/>
  <c r="H12" i="1"/>
  <c r="H13" i="1"/>
  <c r="H14" i="1"/>
  <c r="H15" i="1"/>
  <c r="H16" i="1"/>
  <c r="H90" i="1" l="1"/>
  <c r="G92" i="1" s="1"/>
  <c r="H17" i="1"/>
</calcChain>
</file>

<file path=xl/sharedStrings.xml><?xml version="1.0" encoding="utf-8"?>
<sst xmlns="http://schemas.openxmlformats.org/spreadsheetml/2006/main" count="341" uniqueCount="218">
  <si>
    <t>Támogatási igény azonosító</t>
  </si>
  <si>
    <t>Támogatási igény címe</t>
  </si>
  <si>
    <t>2) Egészségügyi alap- és járóbeteg ellátás fejlesztése a Tiszavasvári Járásban</t>
  </si>
  <si>
    <t>Kedvezményezett megnevezése</t>
  </si>
  <si>
    <t>Tiszavasvári Város Önkormányzata</t>
  </si>
  <si>
    <t>ESZKÖZLISTA</t>
  </si>
  <si>
    <t>Kabay János u. 21. (HRSZ 2291/15)</t>
  </si>
  <si>
    <t>S.sz.</t>
  </si>
  <si>
    <t>Megnevezés</t>
  </si>
  <si>
    <t>Mennyiség</t>
  </si>
  <si>
    <t>Műszaki paraméterek</t>
  </si>
  <si>
    <t>Mennyiségi egység</t>
  </si>
  <si>
    <t>Szék vérvételi krómozott (fehér)</t>
  </si>
  <si>
    <t>db</t>
  </si>
  <si>
    <t>1.</t>
  </si>
  <si>
    <t>Kossuth u. 4. (HRSZ 2852)</t>
  </si>
  <si>
    <t>Vasvári Pál u. 6. (HRSZ 1679/2/A/1)</t>
  </si>
  <si>
    <t>Kabay János u. 21. (HRSZ 2291/15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</si>
  <si>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</si>
  <si>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</si>
  <si>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</si>
  <si>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</si>
  <si>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</si>
  <si>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</si>
  <si>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</si>
  <si>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</si>
  <si>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</si>
  <si>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</si>
  <si>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</si>
  <si>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</si>
  <si>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</si>
  <si>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</si>
  <si>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</si>
  <si>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</si>
  <si>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</si>
  <si>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</si>
  <si>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</si>
  <si>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Egység</t>
  </si>
  <si>
    <t>Szék labor króm háttámlás gázrugós görgős (fehér)</t>
  </si>
  <si>
    <t>Gázrugós laborszék, háttámlás, görgős lábakon
Krómozott lábakkal és párnázott ülőkével.</t>
  </si>
  <si>
    <t xml:space="preserve"> Egyik oldalon szekrény, másik oldalon négy zárható fiók.
    Festett fém lábbal.
    Fehér színben.
    Méretek: 65x77x130cm</t>
  </si>
  <si>
    <t xml:space="preserve">Íróasztal orvosi </t>
  </si>
  <si>
    <t xml:space="preserve">    Magas háttámlás, görgős orvosi forgószék.
    Fehér műbőrrel kárpitozva.
    4,5 cm szivacsvastagsággal.</t>
  </si>
  <si>
    <t xml:space="preserve">Szék orvosi görgős fehér műbőr </t>
  </si>
  <si>
    <t>Vizsgálóágy belgyógyászati (fehér)</t>
  </si>
  <si>
    <t>Vizsgálóágy: fekvőrésze szivaccsal ellátott, műbőrrel kárpitozott faforgácslap
Fejrésze több fokozatban, fogazott támasz segítségével állítható.
Mérete: 190x60x75 cm</t>
  </si>
  <si>
    <t>Bruttó Egységár 2</t>
  </si>
  <si>
    <t>Fellépő-műtőzsámoly (kétlépcsős)</t>
  </si>
  <si>
    <t>Fehér műtőzsámoly: stabil, mázolt  acélcső vázszerkezet.
A lépcső lapjait csúszásmentes gumilap borítja.
Méretek:
    Szélesség: 460 mm
    Mélység: 520 mm
    Magasság: 440 mm
    Lépcsőfok mérete: 460 mm x 260 mm
    Lépcsőfokok magassága: (1) 220 mm, (2) 440 mm</t>
  </si>
  <si>
    <t xml:space="preserve">Szék kórtermi támlás festett </t>
  </si>
  <si>
    <t>Lámpa, vizsgálólámpa halogén / mobil</t>
  </si>
  <si>
    <t>Halogén izzóval
Hosszú flexibilis csővel, gördíthető lábakkal
Fényerőszabályzóval
Fény erőssége: 30000 Lux
Színhőmérséklete: 4500 K</t>
  </si>
  <si>
    <t>Paraván 3 részes görgős olasz</t>
  </si>
  <si>
    <t xml:space="preserve">    acéllemezből készült szekrénytest,
    felülete elektrosztatikus porszórással festett.
    Polcai üvegből készülnek.
    Gumiágyba rögzített üvegbetétes ajtó
    biztonsági zárral ellátva.
    2 oldalon üveges, és üvegajtós.
    3 db üvegpolccal
    Alapszíne fehér
    Méretek: 50 x 70 x 30 cm</t>
  </si>
  <si>
    <t xml:space="preserve">Szekrény irat polcos BA 12 / BA 12 </t>
  </si>
  <si>
    <t>Szekrény fém fali üvegajtós</t>
  </si>
  <si>
    <t>Anyaga: Korpusz fehér laminált forgácslap
• Élzárás: Színazonos 22/2mm ABS
• Leírás: Nyitott polcos irattároló szekrény (4 db polc)
• 4 db camar fém láb
• Befoglaló méretek: 45 x 180 x 58,2 cm (Sz x Ma x Mé)</t>
  </si>
  <si>
    <t xml:space="preserve">Szekrény kartoték 5 fiók fém / 12.55 / A-5 fekvő </t>
  </si>
  <si>
    <t>5 fiókos kartotékszekrény A/5-ös fekvőkartonokhoz.
A szekrénytest és fiókok acéllemezből készülnek, elektrosztatikus porszórással.
Fehér szín
Méretek: 33x150x54 cm</t>
  </si>
  <si>
    <t xml:space="preserve">Hőmérő ( minimum-maximum ) </t>
  </si>
  <si>
    <t>Bel-és kültéri használatra, valamint hűtőszekrénybe egyaránt alkalmas.
 Termékjellemzők:
    Maximum és Minimum értékek tárolása
    Reset-funkció
    Fröccsenő víz ellen védett, masszív kivitel
    Mérési tartomány: -20°C...+50°C
    °C / °F mértékegység átkapcsolható
    Felfüggeszhető
    Színe: zöld
    Tartozék elemmel (1,5 V AAA)
    Méretek: 150 x 80 mm, 100 gr.</t>
  </si>
  <si>
    <t>Hűtőszekrény</t>
  </si>
  <si>
    <t>Műszerállvány (3 polc)</t>
  </si>
  <si>
    <t xml:space="preserve">Asztal Sonnenburg / 13.46 </t>
  </si>
  <si>
    <t xml:space="preserve">Hőlégsterilizátor 4,5 L MELAG 75 / 1 tálcával _ ME00075 + ME02075 </t>
  </si>
  <si>
    <t>4,5 literes, cirkulációs rendszerű, csúcs minőségű acélból készült időkapcsolós hőlégsterilizátor szervetlen anyagok pl. fém, üveg, porcelán, zománcozott eszközök hatékony sterilizálására
    A sterilizálási hőmérséklet folyamatosan állítható: 60°C tól 180°C-ig
    A sterlizálási ciklus végén automatikusan kikapcsol
    Külső méret: 31 x 39.5 x 26cm
    Belső méret: 19.5 x 29.5 x 7.4 cm
    Teljesítmény: 650 W
    Térfogat: 4 liter, sterilizálható mennyiség: max. 2 kg
    Súy: 12 kg
    Tálca mérete: 18X29X2 cm, száma max. 2
    Tartozék: 1 db tálca</t>
  </si>
  <si>
    <t xml:space="preserve">Kád fertőtlenítő fehér műanyag fedővel 5 L S&amp;M 144407 szűrőbetéttel, leszorítólappal </t>
  </si>
  <si>
    <t xml:space="preserve">Defibrillátor automata DefiSign Life/SKU DS-12f DefiSign LIFE Def. fully autom. 154 Hun/Engl/Germ </t>
  </si>
  <si>
    <t xml:space="preserve">Hulladékgyűjtő rozsdamentes 12L </t>
  </si>
  <si>
    <t>Rozsdamentes hulladékgyűjtő
    12 literes
    pedálos</t>
  </si>
  <si>
    <t>21.</t>
  </si>
  <si>
    <t>Vérnyomásmérő órás</t>
  </si>
  <si>
    <t xml:space="preserve">Mandzsetta aneroid VÉRNYOMÁSMÉRŐHÖZ újszülött 1 csöves </t>
  </si>
  <si>
    <t>Mandzsetta aneroid VÉRNYOMÁSMÉRŐHÖZ újszülött 1 csöves
Mandzsetta betét + huzat újszülött 1 csöves</t>
  </si>
  <si>
    <t>22.</t>
  </si>
  <si>
    <t xml:space="preserve">Mandzsetta aneroid VÉRNYOMÁSMÉRŐHÖZ 2 csöves, csecsemő </t>
  </si>
  <si>
    <t>23.</t>
  </si>
  <si>
    <t xml:space="preserve">Mandzsetta aneroid VÉRNYOMÁSMÉRŐHÖZ 1 csöves, gyermek </t>
  </si>
  <si>
    <t>Mandzsetta aneroid VÉRNYOMÁSMÉRŐHÖZ 1 csöves, gyermek 
Mandzsetta
betét + huzat gyermek 1 csöves</t>
  </si>
  <si>
    <t>24.</t>
  </si>
  <si>
    <t xml:space="preserve">Mandzsetta aneroid VÉRNYOMÁSMÉRŐHÖZ 1 csöves, extra méret </t>
  </si>
  <si>
    <t xml:space="preserve">Felnőtt Extra mandzsetta 
betét+huzat
1csöves </t>
  </si>
  <si>
    <t>25.</t>
  </si>
  <si>
    <t xml:space="preserve">Contec CMS Sonoline B Babysound C doppler készülék 2 MHz fejjel </t>
  </si>
  <si>
    <t>26.</t>
  </si>
  <si>
    <t xml:space="preserve">Vércukormérő DCont ETALON </t>
  </si>
  <si>
    <t>27.</t>
  </si>
  <si>
    <t xml:space="preserve">Tesztcsík DCont ETALON / 50 db </t>
  </si>
  <si>
    <t>doboz</t>
  </si>
  <si>
    <t>28.</t>
  </si>
  <si>
    <t>Fonendoszkóp Cardiology olasz</t>
  </si>
  <si>
    <t>29.</t>
  </si>
  <si>
    <t>Reflexkalapács Buck</t>
  </si>
  <si>
    <t>30.</t>
  </si>
  <si>
    <t xml:space="preserve">Pupillalámpa Cliplight LED Kawe piros </t>
  </si>
  <si>
    <t>Nincs nyomógombja, hanem az oldalán lévő csíptető megnyomására világít
Tápellátás: 2 db AAA elem (tartozék)</t>
  </si>
  <si>
    <t>31.</t>
  </si>
  <si>
    <t xml:space="preserve">Rossmax TG380 digitális, flexibilis lázmérő </t>
  </si>
  <si>
    <t>32.</t>
  </si>
  <si>
    <t>Rozsdamentes acélból készült kötszerolló.
14cm</t>
  </si>
  <si>
    <t xml:space="preserve">Kötszerolló 14 cm acél </t>
  </si>
  <si>
    <t>33.</t>
  </si>
  <si>
    <t>Olló, varratszedő 130 mm</t>
  </si>
  <si>
    <t>Rozsdamentes acélból készült varratszedő olló 13cm</t>
  </si>
  <si>
    <t>34.</t>
  </si>
  <si>
    <t xml:space="preserve">Desmarres kanál 14mm </t>
  </si>
  <si>
    <t>Rozsdamentes acélból készült szemhéjkanál.</t>
  </si>
  <si>
    <t>35.</t>
  </si>
  <si>
    <t xml:space="preserve">Látásvizsgáló tábla Kettesy 1oszlop / Kis méret / Kis méret </t>
  </si>
  <si>
    <t>36.</t>
  </si>
  <si>
    <t>Látásvizsgáló plexilap szimpla 3 m Szám</t>
  </si>
  <si>
    <t>37.</t>
  </si>
  <si>
    <t>Vesetál műanyag 26 cm</t>
  </si>
  <si>
    <t xml:space="preserve">Fecskendő eh. 2 ml CH002L </t>
  </si>
  <si>
    <t>Fecskendő eh. 2 ml CH002L 
Egyszerhasználatos
Kétrészes.</t>
  </si>
  <si>
    <t>38.</t>
  </si>
  <si>
    <t>39.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</si>
  <si>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</si>
  <si>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</si>
  <si>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</si>
  <si>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</si>
  <si>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</si>
  <si>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</si>
  <si>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</si>
  <si>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</si>
  <si>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</si>
  <si>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</si>
  <si>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</si>
  <si>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</si>
  <si>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</si>
  <si>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</si>
  <si>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</si>
  <si>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</si>
  <si>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</si>
  <si>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</si>
  <si>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</si>
  <si>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</si>
  <si>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</si>
  <si>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</si>
  <si>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</si>
  <si>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</si>
  <si>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</si>
  <si>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</si>
  <si>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</si>
  <si>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</si>
  <si>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</si>
  <si>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</si>
  <si>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</si>
  <si>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</si>
  <si>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</si>
  <si>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</si>
  <si>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</si>
  <si>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</si>
  <si>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</si>
  <si>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</si>
  <si>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</si>
  <si>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S.sz.
TK-ban</t>
  </si>
  <si>
    <t>82.</t>
  </si>
  <si>
    <t>Kardiológiai ultrahangos készülék - doppler konfiguráció</t>
  </si>
  <si>
    <t xml:space="preserve">Nőgyógyászati vizsgálószék/ágy Gynex </t>
  </si>
  <si>
    <t>Cortex CryoPro mini 500 ml + 6 fej orvosi fagyasztó/krioterápiás készülék tartállyal, átfejtő csővel</t>
  </si>
  <si>
    <t>Elektrokauter Microscalpel 50W - monopoláris bipoláris</t>
  </si>
  <si>
    <t xml:space="preserve">Ekg 12 csatornás Mortara / Welch Allyn Eli 280 WAM + Veritas </t>
  </si>
  <si>
    <t>Alpha YDJ-2 , G20 kolposzkóp</t>
  </si>
  <si>
    <t xml:space="preserve">ABPM 06 vérnyomásmérő holter </t>
  </si>
  <si>
    <t>40.</t>
  </si>
  <si>
    <t>41.</t>
  </si>
  <si>
    <t>42.</t>
  </si>
  <si>
    <r>
      <rPr>
        <b/>
        <sz val="11"/>
        <color theme="1"/>
        <rFont val="Calibri"/>
        <family val="2"/>
        <charset val="238"/>
        <scheme val="minor"/>
      </rPr>
      <t>Jegykiadó automata (hardver + szoftver)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u/>
        <sz val="11"/>
        <color theme="1"/>
        <rFont val="Calibri"/>
        <family val="2"/>
        <charset val="238"/>
        <scheme val="minor"/>
      </rPr>
      <t>Funkciók</t>
    </r>
    <r>
      <rPr>
        <sz val="11"/>
        <color theme="1"/>
        <rFont val="Calibri"/>
        <family val="2"/>
        <charset val="238"/>
        <scheme val="minor"/>
      </rPr>
      <t xml:space="preserve">
- szolgáltatásválasztás / tájékoztató anyag, reklám megjelenítés /
ügyfél-azonosítás érintőképernyő segítségével
- sorszám / tájékoztató anyag nyomtatás beépített nyomtató
segítségével
- ügyfélhívó rendszer vezérlés beépített számítógép segítségével
- multimédiás rendszer vezérlése beépített számítógép
segítségével
</t>
    </r>
    <r>
      <rPr>
        <u/>
        <sz val="11"/>
        <color theme="1"/>
        <rFont val="Calibri"/>
        <family val="2"/>
        <charset val="238"/>
        <scheme val="minor"/>
      </rPr>
      <t>Tulajdonságok</t>
    </r>
    <r>
      <rPr>
        <sz val="11"/>
        <color theme="1"/>
        <rFont val="Calibri"/>
        <family val="2"/>
        <charset val="238"/>
        <scheme val="minor"/>
      </rPr>
      <t xml:space="preserve">
- 10” érintőképernyő (álló)
- 80 mm hőnyomtató
- beépített PC
- színterezett fémház
</t>
    </r>
    <r>
      <rPr>
        <u/>
        <sz val="11"/>
        <color theme="1"/>
        <rFont val="Calibri"/>
        <family val="2"/>
        <charset val="238"/>
        <scheme val="minor"/>
      </rPr>
      <t>Technikai paraméterek</t>
    </r>
    <r>
      <rPr>
        <sz val="11"/>
        <color theme="1"/>
        <rFont val="Calibri"/>
        <family val="2"/>
        <charset val="238"/>
        <scheme val="minor"/>
      </rPr>
      <t xml:space="preserve">
- magasság: 1330 mm
- szélesség: 250 mm
- mélység: 85 mm / 280 mm (talppal)</t>
    </r>
  </si>
  <si>
    <r>
      <rPr>
        <b/>
        <sz val="11"/>
        <color theme="1"/>
        <rFont val="Calibri"/>
        <family val="2"/>
        <charset val="238"/>
        <scheme val="minor"/>
      </rPr>
      <t>Központi kijelző (hardver + szoftver)</t>
    </r>
    <r>
      <rPr>
        <sz val="11"/>
        <color theme="1"/>
        <rFont val="Calibri"/>
        <family val="2"/>
        <charset val="238"/>
        <scheme val="minor"/>
      </rPr>
      <t xml:space="preserve">
- LCD kijelző "32, mely ötvözi a sorszámkijelzés valamint a tájékoztatás funkciókat
- beépített hangjelző
- fali konzol
- 4 sor sorszám + multimédiás anyag megjelenítése</t>
    </r>
  </si>
  <si>
    <r>
      <rPr>
        <b/>
        <sz val="11"/>
        <color theme="1"/>
        <rFont val="Calibri"/>
        <family val="2"/>
        <charset val="238"/>
        <scheme val="minor"/>
      </rPr>
      <t>Installációs költség</t>
    </r>
    <r>
      <rPr>
        <sz val="11"/>
        <color theme="1"/>
        <rFont val="Calibri"/>
        <family val="2"/>
        <charset val="238"/>
        <scheme val="minor"/>
      </rPr>
      <t xml:space="preserve"> (szerelési anyagok, installáció)</t>
    </r>
  </si>
  <si>
    <r>
      <rPr>
        <b/>
        <sz val="11"/>
        <color theme="1"/>
        <rFont val="Calibri"/>
        <family val="2"/>
        <charset val="238"/>
        <scheme val="minor"/>
      </rPr>
      <t>Rendszerintegrációs díj</t>
    </r>
    <r>
      <rPr>
        <sz val="11"/>
        <color theme="1"/>
        <rFont val="Calibri"/>
        <family val="2"/>
        <charset val="238"/>
        <scheme val="minor"/>
      </rPr>
      <t xml:space="preserve"> (programozás, rendszerintegráció, oktatás)</t>
    </r>
  </si>
  <si>
    <r>
      <rPr>
        <b/>
        <sz val="11"/>
        <color theme="1"/>
        <rFont val="Calibri"/>
        <family val="2"/>
        <charset val="238"/>
        <scheme val="minor"/>
      </rPr>
      <t>Jegykiadó automata (hardver 3 szoftver)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u/>
        <sz val="11"/>
        <color theme="1"/>
        <rFont val="Calibri"/>
        <family val="2"/>
        <charset val="238"/>
        <scheme val="minor"/>
      </rPr>
      <t>Funkciók</t>
    </r>
    <r>
      <rPr>
        <sz val="11"/>
        <color theme="1"/>
        <rFont val="Calibri"/>
        <family val="2"/>
        <charset val="238"/>
        <scheme val="minor"/>
      </rPr>
      <t xml:space="preserve">
- szolgáltatásválasztás / tájékoztató anyag, reklám megjelenítés /
ügyfél-azonosítás érintőképernyő segítségével
- sorszám / tájékoztató anyag nyomtatás beépített nyomtató
segítségével
- ügyfélhívó rendszer vezérlés beépített számítógép segítségével
- multimédiás rendszer vezérlése beépített számítógép
segítségével
</t>
    </r>
    <r>
      <rPr>
        <u/>
        <sz val="11"/>
        <color theme="1"/>
        <rFont val="Calibri"/>
        <family val="2"/>
        <charset val="238"/>
        <scheme val="minor"/>
      </rPr>
      <t>Tulajdonságok</t>
    </r>
    <r>
      <rPr>
        <sz val="11"/>
        <color theme="1"/>
        <rFont val="Calibri"/>
        <family val="2"/>
        <charset val="238"/>
        <scheme val="minor"/>
      </rPr>
      <t xml:space="preserve">
- 21,5” érintőképernyő (álló)
- 80 mm hőnyomtató
- beépített PC
- színterezett fémház
</t>
    </r>
    <r>
      <rPr>
        <u/>
        <sz val="11"/>
        <color theme="1"/>
        <rFont val="Calibri"/>
        <family val="2"/>
        <charset val="238"/>
        <scheme val="minor"/>
      </rPr>
      <t>Technikai paraméterek</t>
    </r>
    <r>
      <rPr>
        <sz val="11"/>
        <color theme="1"/>
        <rFont val="Calibri"/>
        <family val="2"/>
        <charset val="238"/>
        <scheme val="minor"/>
      </rPr>
      <t xml:space="preserve">
- magasság: 1650 mm
- szélesség: 400 mm
- mélység: 75 mm / 300 mm (talppal)</t>
    </r>
  </si>
  <si>
    <t>Beteghívó irányító és tájékoztató rendszer - Kossuth u. 4.</t>
  </si>
  <si>
    <t>Beteghívó irányító és tájékoztató rendszer - Kabay János u. 21.</t>
  </si>
  <si>
    <t>NAGY TELJESÍTMÉNYŰ ULTRAHANG KÉSZÜLÉK
- Min. 21,5” képátlójú, dönthető, széles látószögű, forgatható, min. FullHD felbontású monitor
- color / power / pulzus / CW &amp; Tissue  Doppler
- kép menedzsment szoftver
- szöveti harmonikus képalkotás
- szemcseszűrő üzemmód
- automatikus 2D kép és Pulzus Doppler képoptimalizálás egy gomb megnyomásával élő képen
- általános kardiológiai biometriai mérőcsomag
- Fekete-fehér videoprinter
- felnőtt célú kardiológiai vizsgálófej
- fékezhető kerekeken gördülő mobil kivitel
- garancia min. 12 hónap</t>
  </si>
  <si>
    <t xml:space="preserve">Nagyteljesítményű 12 csatronás EKG készülék.
Beépített, A4 méretű (210mm széles) hőíró nyomtatót tartalmaz
- Analízis program: A készülék a Mortara Veritas nevű elemző algoritmusát tartalmazza, mely a világ egyik legelismertebb EKG algoritmusa. Biztosítja az EKG mérést (távolság, amplitudó, idő, tengely adatok, átlagos RR, QTcF, QTcB értékek), továbbá az életkori és a nemi sajátosságoknak megfelelő szöveges EKG értékelést, beleértve az indoklási adatokat is.
- A készülék max. 40 felvételt tárol a saját memóriájában (ezután újabb felvétel esetén a legrégebbi adatot törli). A korábban készített felvételek behívhatók a készülék kijelzőjére, beleértve a mérési és analízis adatokat is.
- A tárolt felvételek pendrive-ra menthetők és átvihetők PC-re, PDF-re átalakítást az ELI-LINK szoftver biztosítja.
Paraméterek:
Szoftver: Magyar nyelvű szoftver, üzenetek, menü
Hordozhatóság: Akkumulátoros üzemmód
Pácienskábel: WAM, Digitális. Elvezetésenként cserélhető, azaz kábelszakadás esetén nem kell az egészet egyben cserélni. A WAM üzemmódban nem szükséges a készülék és a pácienskábel közvetlen csatlkaoztatása, a jelek digitálisan kerülnek továbbításra a pácienskábel /jeladó és az ekg készülék között.
Kijelző: Színes, 10.4', grafikus kijelző. Érintőképernyő. 12 elvezetés egyidejű megjelenítése, pulzusszám kijelzés
Akkumulátor kapacitás: 200 db EKG felvétel
Adatrögzítés: 12 csatorna egyidejű felvétele
Adatbevitel: Páciens adatok bevihetők a virtuális (érintőképernyőn megjelenő) teljes billentyűzetről
Nyomtatás: 12 csatornánkénti nyomtatása beépített hőregisztrálón
Nyomtatási kép: Konfigurálható
Papírsebesség: 5, 10, 25 vagy 50 mm/mp
Üzemmódok: Manuális és automata
EKG mérés: Távolság, idő, amplitudó, tendely adatok, QTcB, QTcF
Interpretáció: Veritas™ EKG értékelő algoritmus a nemi- és életkori sajátosságok figyelembe vételével. A készülék nemcsak véleményezi a felvételt, hanem az EKG eltérés lehetséges okait is felsorolja.
Elektróda impedancia meghatározás: Automatikus
Kontakthiba: Elvezetés leesés figyelése, hibás elektróda kijelzése
Felcserélt elvezetés esetén figyelmeztetés: Kb. 3 mp folyamatos EKG görbe szükséges
Szűrőfunkciók: Alapvonal-vándorlás korrekció
Váltóáramú hálózati zaj szűrő algoritmus (50/60Hz)
Izommozgás (remegés, tremor) szűrő algoritmus
Defibrillátor-védelem
Memória: 40 db EKG tároláshoz - a tárolt felvételek behívhatók a készülék kijelzőjére, és ismét nyomtathatók, megtekinthetők
Pacemaker spike detektálás: Kimagasló, 40 000Hz/csatorna/mp mintavételezéssel
</t>
  </si>
  <si>
    <t>A/A validáció (ESH-IP, BIHS és AAMI által validált algoritmus)
Automatikus mandzsettadetektáció, beállítható maximális mandzsettanyomás
Páciensbarát SleepWell algoritmus
Beépített hangrögzítés
Tápellátás: 2 AA akkumulátor vagy tartóselem
Mérési módszer: oszcillometriás módszer, lépcsőzetes nyomásleengedés, félvezető nyomásérzékelő
Mérési tartomány: vérnyomás 30-280 Hgmm, pulzus 40-240/min
Passzív pontosság: +/-3Hgmm vagy mérési érték 2%-a
Adatátvitel: standard mini USB
Méretek: 70 x 99 x 30 mm, súly: 196 g (elemek nélkül)
A 24 vagy 48 órás működést négy AA akkumulátor biztosítja.
Egy elemgarnitúrával 300 mérés végezhető el.
A monitor korlátlan ideig 600 mérést képes tárolni nem-felejtő memóriájában.
A páciens rendkívüli mérést kezdeményezhet, megjelölhet eseményeket és speciális nappal/éjszaka jelzést állíthat be a készüléken található gombbal.
Automatikusan felismeri a standard, a nagy és a kisméretű Meditech mandzsettákat.</t>
  </si>
  <si>
    <t>Krómozott acél vázzal, 5 cm-es nagy teherbírású szivaccsal, varrás nélküli kárpitozással.
A szék háttámlája és lábtartója mechanikusan állítható, akár vízszintes helyzetbe is. A karfa dőlésszöge állítható a kar megfelelő felfekvéséhez.
Mérete vízszintes helyzetben 160 x 56 cm, ülésmagassága 49 cm, önsúlya 35 kg, terhelhetősége max. 150 kg.</t>
  </si>
  <si>
    <t>krómozott acélcső keret, görgőkkel a lábakon
Lemosható műanyag függönnyel
Egy elem: 50 x 167 cm</t>
  </si>
  <si>
    <t>Görgős lábakon, kivehető polcokkal.
Mérete:46x85x37cm</t>
  </si>
  <si>
    <t>Műszerasztal kézi műszerek tárolására.
 Az állvány alsó része elektrosztatikus porszórással festett, felső része krómozott acél.
Az asztallap rozsdamentes lemezbol készül, körben galériával.
Tisztításhoz a lemeztálca kiemelhető.
Magassága kézi szorítócsavar segítségével állítható, mozgatását görgők segítik.
Alapszíne fehér
Méretek:
szél.: 46 cm, hossz.: 58,5 cm, mag.: 95-135 cm.
Tálca mérete (belméret): 55,5 cm x 34 cm</t>
  </si>
  <si>
    <t>Fogászati és más orvosi eszközök, egészségügyi műszerek, egyéb eszközök fertőtlenítő, tisztító áztatására alkalmas kád, áttetsző tetővel.
Méret: 5 liter
belső méretek: 500 x 170 x 120 mm
külső méretek: 550 x 205 x 135 mm</t>
  </si>
  <si>
    <t xml:space="preserve">    Vérnyomásmérő ütésálló házban
    Egybeépített pumpa és óra
    60 mm átmérőjű skála
    Mérési tartomány: 0-300 Hgmm</t>
  </si>
  <si>
    <t>2 csöves mandzsetta, tépőzáras
Csecsemő méret</t>
  </si>
  <si>
    <t>Bioszenzoros (elektrokémiai) mérési technológiával működő vércukorszintmérő készülék.
Termékjellemzők:
    A méréshez csupán 0,6 µl vérmennyiségre van szükség.
    A készüléket nem kell kódolni, univerzális kóddal rendelkezik
    Működési hőmérsékleti tartománya: 4-45°C
    Csíkkidobó funkcióval rendelkezik
    Memória méret: 720 adat tárolására alkalmas
    Lehetőség van a mért adatok feltöltésére a Dcont.hu internetes vércukornaplóba
    Hipoglikémia után ismételt mérésre történő figyelmeztetés
    Étkezés és inzulinadás időpontjának rögzítése
    Átlagszámítás az utolsó 7, 14, 30, 60 vagy 90 nap adataiból</t>
  </si>
  <si>
    <t>A dcont® etalon vércukormérő készülékkel kompatibilis vércukor önellenőrzésére szolgáló tesztcsík.
A méréshez csupán 0,6 µl vérmennyiségre van szükség, melyet a tesztcsík a teljes szélességében felszív.
50 db/doboz</t>
  </si>
  <si>
    <t>Termék jellemzői:
- klasszikus kardiológus fonendoscop
- acél fej
- membrános és tölcséres fejrész
- 36 mm a tölcsér átmérő
- 47 mm membrán átmérő
- látexmentes
- PVC cső</t>
  </si>
  <si>
    <t>Súlya: kb 200 g
Mérete: kb 23 cm</t>
  </si>
  <si>
    <t>Digitális hőmérő 1 percen belüli méréssel.
Láz esetén riaszt.
10 perc elteltével automatikusan kikapcsol. 
 Szájban, hónaljban és rektálisan történő mérésre is használható a hőmérő.
Az utoljára mért hőmérsékletet megjegyzi és bekapcsoláskor kijelzi a lázmérő.</t>
  </si>
  <si>
    <t>Látásvizsgáló tábla Kettesy 1oszlop / Kis méret
Mérete:24x65cm
A plexilap nem tartozéka, külön rendelhető!</t>
  </si>
  <si>
    <t>Látásvizsgáló plexilap szimpla 3 m Szám
3 méteres távolságból ajánlott.</t>
  </si>
  <si>
    <t>Műanyag vesetál.
Mérete:26 cm</t>
  </si>
  <si>
    <r>
      <rPr>
        <b/>
        <sz val="11"/>
        <color theme="1"/>
        <rFont val="Calibri"/>
        <family val="2"/>
        <charset val="238"/>
        <scheme val="minor"/>
      </rPr>
      <t>Krioterápiás készülék</t>
    </r>
    <r>
      <rPr>
        <sz val="11"/>
        <color theme="1"/>
        <rFont val="Calibri"/>
        <family val="2"/>
        <charset val="238"/>
        <scheme val="minor"/>
      </rPr>
      <t xml:space="preserve">
Termék jellemzői:
- krioterápiás kezelőeszköz folyékony nitrogénnel
- -196 fok kezelési hőmérséklet
- folyékony nitrogén kezelő egység
- 0.5l, 20-24 óra statikus tartási idő
- az egységhez tartozik egy sor applikátor a leggyakoribb elváltozásokhoz, például szemölcsökhöz, kis daganatokhoz stb.
</t>
    </r>
    <r>
      <rPr>
        <b/>
        <sz val="11"/>
        <rFont val="Calibri"/>
        <family val="2"/>
        <charset val="238"/>
        <scheme val="minor"/>
      </rPr>
      <t>Tartály</t>
    </r>
    <r>
      <rPr>
        <sz val="11"/>
        <rFont val="Calibri"/>
        <family val="2"/>
        <charset val="238"/>
        <scheme val="minor"/>
      </rPr>
      <t xml:space="preserve">
• alumíniumötvözetből készült nagyszilárdságú, bordázott tartályfalak
• többrétegű hőszigetelő kialakítás a vákuumtérben
• 1 db lehajtható vagy 2 db fix fogantyú
• mély benyúlású lábgyűrű
• 5 év vákuumgarancia
• Kapacitás: 10L
• Üres súly: 6,2kg  
• Nyakátmérő: 50 mm 
• Külső átmérő: 303 mm 
• Magasság: 530 mm 
• Statikus párolgási veszteség: 0,10 liter/nap 
• Statikus megtartási idő 101 nap
</t>
    </r>
    <r>
      <rPr>
        <b/>
        <sz val="11"/>
        <rFont val="Calibri"/>
        <family val="2"/>
        <charset val="238"/>
        <scheme val="minor"/>
      </rPr>
      <t>Átfejtőcső</t>
    </r>
    <r>
      <rPr>
        <sz val="11"/>
        <rFont val="Calibri"/>
        <family val="2"/>
        <charset val="238"/>
        <scheme val="minor"/>
      </rPr>
      <t xml:space="preserve">
Fizikai elven működő eszköz, így egy alkalommal nagyjából 0,5-1 liter közötti mennyiséget lehet vele vételezni.</t>
    </r>
  </si>
  <si>
    <r>
      <rPr>
        <b/>
        <sz val="11"/>
        <rFont val="Calibri"/>
        <family val="2"/>
        <charset val="238"/>
        <scheme val="minor"/>
      </rPr>
      <t>Vezérlő szoftver</t>
    </r>
    <r>
      <rPr>
        <sz val="11"/>
        <rFont val="Calibri"/>
        <family val="2"/>
        <charset val="238"/>
        <scheme val="minor"/>
      </rPr>
      <t xml:space="preserve">
Vezérlő szoftver licensz
-menedzsment modul (on-line adatok és beállítások)
- statisztikai modul (OLAP analízis alapú statisztika készítés, automatikus e-mail küldési funkcióval)
- adminisztrációs modul (jogosultság létrehozás és beállítás)
- konfigurációs modul (konfigurációs beállítások, szinkronizáció, Drag&amp;Drop beépített DMS és felület szerkesztő modul)</t>
    </r>
  </si>
  <si>
    <r>
      <rPr>
        <b/>
        <sz val="11"/>
        <rFont val="Calibri"/>
        <family val="2"/>
        <charset val="238"/>
        <scheme val="minor"/>
      </rPr>
      <t>Hívóterminál szoftver</t>
    </r>
    <r>
      <rPr>
        <sz val="11"/>
        <rFont val="Calibri"/>
        <family val="2"/>
        <charset val="238"/>
        <scheme val="minor"/>
      </rPr>
      <t xml:space="preserve">
Munkaállomásonkénti szoftverhívás licensz
- hívás, újrahívás, szám szerinti hívás, lezárás, várakoztatás, altevékenység hozzásadás, parkoltatás, átküldés, várósor kezelés funkciókkal </t>
    </r>
  </si>
  <si>
    <r>
      <rPr>
        <b/>
        <sz val="11"/>
        <rFont val="Calibri"/>
        <family val="2"/>
        <charset val="238"/>
        <scheme val="minor"/>
      </rPr>
      <t>Központi kijelző vezérlés (hardver + szoftver)</t>
    </r>
    <r>
      <rPr>
        <sz val="11"/>
        <rFont val="Calibri"/>
        <family val="2"/>
        <charset val="238"/>
        <scheme val="minor"/>
      </rPr>
      <t xml:space="preserve">
- LCD vezérlő Mini PC</t>
    </r>
  </si>
  <si>
    <t>Nőgyógyászati vizsgáló ágy – 3 motoros
- 3 motoros (magasságállítás, háttámla, Trendelenburg pozíció)
- masszív fém váz
- nagy sűrűségű, nem deformálódó szivacs
- választható színű kárpit
- hulladékgyűjtő tálca
- markolható kéztartó/kartámasz
- lábtartó
- Lábpedálos vezérlés az ülésmagasság emeléséhez/süllyesztéséhez
- papírtekercs tartó</t>
  </si>
  <si>
    <t xml:space="preserve">-  monopoláris és bipoláris üzem
-  modulált üzemmód
-  automatikus működés
-  korrekt hibajelzések (fény, hang)
- A készülék monopoláris és bipoláris kimenetekkel rendelkezik.
Műszaki adatok:
- Hálózati feszültség: 230 V ± 10 % 50 Hz
- Hálózatból felvett teljesítmény: max. 100 VA
- Érintésvédelmi osztály: I. BF
- Kimenő teljesítmény
- monopoláris vágás: 50 W 2000 Ohm-on
- monopoláris koaguláció: 50 W 2000 Ohm-on
- bipoláris koaguláció: 40 W 1000 Ohm-on
- Teljesítmény beállítás: 1 - 10-ig folyamatosan
- Működési frekvencia: 500 kHz
- Koagulációs fok beállítás
- monopoláris vágásnál: 1 - 10-ig folyamatosan
- Neutrális elektróda kapcsolása lebegő
- Üzemidő: 2 perc folyamatos
- üzem, utána min. fél perc szünetidő
- Méretek: 260 x 230 x 90 mm </t>
  </si>
  <si>
    <t>Trinokuláris zoom fejjel rendelkező kolposzkóp, guruló állványos
Fej trinokuláris, 45°-ban döntött
Fej forgathatósága: 310°
Szemtávolság állítás: 45-75 mm
Dioptria korrekció: +/-5 D mindkét okuláron
Munkatávolság: 230 mm
Okulárok: WF10x/20 mm
Látott terület: 55-16 mm között
Teljes nagyítás: 5x-22.5x
Bekapcsolható zöld szűrő
Megvilágítás: nagy fényerejű 2 x 2 W-os PowerLED, fényerőszabályzóval
Talp: 460 x 460 mm alapterületű, fékezhető görgőkkel
A műszer tömege: 30 Kg
Rögzíthető elfordulási pontok
Legnagyobb kinyúlás a függőleges rúdtól: 800 mm
Gázrugós kar függőleges állítási tartománya: +/-150 mm
Karrendszer függőleges állíthatóság tartománya a rúdon: 400 mm
Beépített C-menetes adapter digitális kamerák számára
Kiegészítők: porvédő, tápegység, összeszerelési útmutató
min. 3 év  garancia</t>
  </si>
  <si>
    <t>Zártszelvény vázszerkezet, elektrosztatikus porszórással festve, ülő és háttámla műbőrrel kárpitozott.
    A székek egymásba rakhatók.
    Alapszíne fehér váz és műbőr.
    Méretek: Szélesség: 440 mm. Mélység: 560 mm. Magasság: 880 mm.</t>
  </si>
  <si>
    <t xml:space="preserve">Hűtőrekesz
• Hűtőrekeszek teljes térfogata: 75 l
• Leolvasztás a hűtőtérben: Manuális
• Rekeszek száma (hűtő): 1
• Ajtórekeszek száma:3
• Polcok száma (hűtő):2
• Polc anyaga:Üveg
Fagyasztórekesz
• Fagyasztórekeszek teljes térfogata:7 l
• Fagyasztórekesz helyzete:Felülfagyasztós
• Fagyasztórekeszek száma:1
• Fagyasztó leolvasztása:Manuális
Kialakítás
• Ajtók száma:1
• Belső világítás
• Különleges jellemzők:CrispZone, freezebox
Kijelző/vezérlés
• Vezérlési elemek:Mechanikus
Általános jellemzők
• Méretek (Szé / Ma / Mé):48 cm x 84 cm x 45 cm
• Szín:Fehér
• Tömeg:23 kg
</t>
  </si>
  <si>
    <t>Autómata defibrillátor műszaki jellemzői:
•     Garancia: min. 10év
•     Elem élettartama: kb. 6év
•     IP minősítés: IP55
•     CPR visszajelzés: hang, és metronóm
•     Méret: 31x25,5x10cm
•     A doboz tartalmaz újraélesztő készletet.
A készlet tartalma:
- Légzőmaszk oxigén csatlakozással
- Olló
- Kesztyű
- Eldobható borotva
- Alkoholos törlőkendő
•     Egyéb jellemző: Adaptált gyermek CPR-protokoll, önteszt, pacemaker érzékelés, 3 előre telepített nyelv (alapértelmezett a magyar),
felhasználó által kinyerhető CPR adatok</t>
  </si>
  <si>
    <t>Nagy teljesítményű ultrahang Doppler három megjelenítési móddal: valós idejű szívfrekvencia, átlagos magzati szívfrekvencia és manuális üzemmód.
Tartozék hozzá 2 MHz-es fej.
• audio kimenet található, így a készülékhez fülhallgató csatlakoztatható
• Működése 2 db. 1,5 V DC alkáli elemmel.
• Digitális rögzítő
• Elem kijelző
• Beépített hangszóró
• Kimeneti csatlakozó fejhallgatónak
• 2 MHz/3MHz fej csatlakoztathatóság
• Vizsgálófej ellenőrző
• Biztonsági megfelelés: IEC 60601-1:2005
• LCD kijelző : 45 mm x 25 mm
• FHR Mérési tartomány : 50 BPM ~ 240 BPM ( BPM : ütés per perc )
• Felbontás : 1 BPM
• Pontosság : + - 2 BPM
• Fogyasztás : &lt;0,8 W
• Feszültség: DC 3.0 V
• Tápegység : Két 1,5 V ( AA méretű ) alkáli elem (nem tartozék)
• Automatikus kikapcsolás : 1 perc elteltével nincs jel, kikapcsolás automatikusan
• Névleges frekvencia: 3.0 MHz
• Működési frekvencia : 3,0 MHz + -10 % Ultrahang  
• Hangnyomás : p_ &lt;0,5 MPa
• Méretek : min. 135 mm x 95 mm X 35 mm
• Tanúsítvány: FDA és CE</t>
  </si>
  <si>
    <t>Nettó Egységár (Ft)</t>
  </si>
  <si>
    <t>Nettó összesen (Ft)</t>
  </si>
  <si>
    <t>Gyártó/forgalmazó</t>
  </si>
  <si>
    <t>Termék megnevezése</t>
  </si>
  <si>
    <t>Származási hely</t>
  </si>
  <si>
    <t xml:space="preserve">A megajánlott termék paraméterei az F oszlopban rögzített elvárások tekintetében </t>
  </si>
  <si>
    <t>Összesen nettó Ft:</t>
  </si>
  <si>
    <t>ÁFA:</t>
  </si>
  <si>
    <t>Összesen bruttó Ft:</t>
  </si>
  <si>
    <t>1. rész - Járóbeteg Szakrendelő eszközbeszerzés</t>
  </si>
  <si>
    <t>2. rész  - Orvosi rendelő és labor eszközbeszerzés</t>
  </si>
  <si>
    <t>3. rész  - Beteghívó rendszer kialakítása</t>
  </si>
  <si>
    <t>Kabay János u. 21. és Kossuth u. 4. nettó összesen Ft:</t>
  </si>
  <si>
    <t>4. rész - Járóbeteg Szakrendelő eszközbeszerzés - kardiológiai UH készülék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</si>
</sst>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7" fillId="0" borderId="1" xfId="1" applyBorder="1" applyAlignment="1">
      <alignment vertical="center" wrapText="1"/>
    </xf>
    <xf numFmtId="3" fontId="0" fillId="0" borderId="1" xfId="0" applyNumberFormat="1" applyBorder="1"/>
    <xf numFmtId="0" fontId="4" fillId="2" borderId="3" xfId="0" applyFont="1" applyFill="1" applyBorder="1" applyAlignment="1">
      <alignment horizontal="center" vertical="center" wrapText="1"/>
    </xf>
    <xf numFmtId="0" fontId="8" fillId="0" borderId="0" xfId="0" applyFont="1"/>
    <xf numFmtId="3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Border="1" applyAlignment="1">
      <alignment vertical="center" wrapText="1"/>
    </xf>
    <xf numFmtId="0" fontId="1" fillId="0" borderId="0" xfId="0" applyFont="1"/>
    <xf numFmtId="0" fontId="0" fillId="0" borderId="6" xfId="0" applyBorder="1"/>
    <xf numFmtId="3" fontId="0" fillId="0" borderId="7" xfId="0" applyNumberFormat="1" applyBorder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12" fillId="0" borderId="0" xfId="0" applyFont="1"/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4038600</xdr:colOff>
      <xdr:row>1</xdr:row>
      <xdr:rowOff>76200</xdr:rowOff>
    </xdr:from>
    <xdr:to>
      <xdr:col>6</xdr:col>
      <xdr:colOff>706568</xdr:colOff>
      <xdr:row>4</xdr:row>
      <xdr:rowOff>317761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D9F797DC-7AD4-7AA3-1EC5-22842F110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266700"/>
          <a:ext cx="1443355" cy="100076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304800</xdr:colOff>
      <xdr:row>24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2F2FF6AA-FD2C-BDE8-5DF9-E86A233EFAAF}"/>
            </a:ext>
          </a:extLst>
        </xdr:cNvPr>
        <xdr:cNvSpPr>
          <a:spLocks noChangeAspect="1" noChangeArrowheads="1"/>
        </xdr:cNvSpPr>
      </xdr:nvSpPr>
      <xdr:spPr bwMode="auto">
        <a:xfrm>
          <a:off x="143541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304800</xdr:colOff>
      <xdr:row>24</xdr:row>
      <xdr:rowOff>304800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800CA1B-D6B6-6A64-AC16-A26D02277059}"/>
            </a:ext>
          </a:extLst>
        </xdr:cNvPr>
        <xdr:cNvSpPr>
          <a:spLocks noChangeAspect="1" noChangeArrowheads="1"/>
        </xdr:cNvSpPr>
      </xdr:nvSpPr>
      <xdr:spPr bwMode="auto">
        <a:xfrm>
          <a:off x="14354175" y="129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D3AA8-AD65-41F1-8F76-C0354B500BFB}">
  <dimension ref="A1:R104"/>
  <sheetViews>
    <sheetView tabSelected="1" topLeftCell="A81" zoomScale="20" zoomScaleNormal="20" zoomScaleSheetLayoutView="100" workbookViewId="0">
      <selection activeCell="A17" sqref="A17"/>
    </sheetView>
  </sheetViews>
  <sheetFormatPr defaultRowHeight="14.4" x14ac:dyDescent="0.3"/>
  <cols>
    <col min="1" max="2" width="7.33203125" customWidth="1"/>
    <col min="3" max="3" width="23.109375" customWidth="1"/>
    <col min="4" max="4" width="11.6640625" customWidth="1"/>
    <col min="5" max="5" width="9.33203125" customWidth="1"/>
    <col min="6" max="6" width="71.5546875" style="5" customWidth="1"/>
    <col min="7" max="7" width="19" bestFit="1" customWidth="1"/>
    <col min="8" max="9" width="17.88671875" customWidth="1"/>
    <col min="10" max="10" width="17.6640625" customWidth="1"/>
    <col min="11" max="11" width="18.33203125" hidden="1" customWidth="1"/>
    <col min="12" max="12" width="17.6640625" customWidth="1"/>
    <col min="13" max="13" width="25.5546875" customWidth="1"/>
  </cols>
  <sheetData>
    <row r="1" spans="1:18" ht="28.8" x14ac:dyDescent="0.3">
      <c r="A1" s="4"/>
      <c r="B1" s="4"/>
      <c r="C1" s="4" t="s">
        <v>0</v>
      </c>
      <c r="D1" s="36">
        <v>4034923379</v>
      </c>
      <c r="E1" s="36"/>
      <c r="F1" s="36"/>
      <c r="Q1" s="4"/>
      <c r="R1" s="4"/>
    </row>
    <row r="2" spans="1:18" x14ac:dyDescent="0.3">
      <c r="A2" s="4"/>
      <c r="B2" s="4"/>
      <c r="C2" s="4" t="s">
        <v>1</v>
      </c>
      <c r="D2" s="36" t="s">
        <v>2</v>
      </c>
      <c r="E2" s="36"/>
      <c r="F2" s="36"/>
      <c r="Q2" s="4"/>
      <c r="R2" s="4"/>
    </row>
    <row r="3" spans="1:18" ht="28.8" x14ac:dyDescent="0.3">
      <c r="A3" s="4"/>
      <c r="B3" s="4"/>
      <c r="C3" s="4" t="s">
        <v>3</v>
      </c>
      <c r="D3" s="36" t="s">
        <v>4</v>
      </c>
      <c r="E3" s="36"/>
      <c r="F3" s="36"/>
      <c r="Q3" s="4"/>
      <c r="R3" s="4"/>
    </row>
    <row r="5" spans="1:18" ht="25.8" x14ac:dyDescent="0.3">
      <c r="E5" s="2" t="s">
        <v>5</v>
      </c>
    </row>
    <row r="7" spans="1:18" ht="25.8" x14ac:dyDescent="0.3">
      <c r="E7" s="2" t="s">
        <v>213</v>
      </c>
    </row>
    <row r="8" spans="1:18" ht="25.8" x14ac:dyDescent="0.3">
      <c r="E8" s="3" t="s">
        <v>6</v>
      </c>
    </row>
    <row r="9" spans="1:18" x14ac:dyDescent="0.3">
      <c r="I9" s="17"/>
    </row>
    <row r="10" spans="1:18" ht="57.6" x14ac:dyDescent="0.3">
      <c r="A10" s="8" t="s">
        <v>7</v>
      </c>
      <c r="B10" s="8" t="s">
        <v>156</v>
      </c>
      <c r="C10" s="8" t="s">
        <v>8</v>
      </c>
      <c r="D10" s="8" t="s">
        <v>9</v>
      </c>
      <c r="E10" s="8" t="s">
        <v>11</v>
      </c>
      <c r="F10" s="8" t="s">
        <v>10</v>
      </c>
      <c r="G10" s="8" t="s">
        <v>204</v>
      </c>
      <c r="H10" s="8" t="s">
        <v>205</v>
      </c>
      <c r="I10" s="8" t="s">
        <v>206</v>
      </c>
      <c r="J10" s="8" t="s">
        <v>207</v>
      </c>
      <c r="K10" s="8" t="s">
        <v>46</v>
      </c>
      <c r="L10" s="8" t="s">
        <v>208</v>
      </c>
      <c r="M10" s="8" t="s">
        <v>209</v>
      </c>
    </row>
    <row r="11" spans="1:18" ht="144" x14ac:dyDescent="0.3">
      <c r="A11" s="9" t="s">
        <v>14</v>
      </c>
      <c r="B11" s="9" t="s">
        <v>111</v>
      </c>
      <c r="C11" s="13" t="s">
        <v>159</v>
      </c>
      <c r="D11" s="9">
        <v>1</v>
      </c>
      <c r="E11" s="9" t="s">
        <v>13</v>
      </c>
      <c r="F11" s="22" t="s">
        <v>197</v>
      </c>
      <c r="G11" s="14"/>
      <c r="H11" s="13">
        <f t="shared" ref="H11:H16" si="0">D11*G11</f>
        <v>0</v>
      </c>
      <c r="I11" s="15"/>
      <c r="J11" s="15"/>
      <c r="K11" s="15"/>
      <c r="L11" s="15"/>
      <c r="M11" s="15"/>
    </row>
    <row r="12" spans="1:18" ht="345.6" x14ac:dyDescent="0.3">
      <c r="A12" s="20" t="s">
        <v>18</v>
      </c>
      <c r="B12" s="20" t="s">
        <v>115</v>
      </c>
      <c r="C12" s="21" t="s">
        <v>160</v>
      </c>
      <c r="D12" s="20">
        <v>1</v>
      </c>
      <c r="E12" s="20" t="s">
        <v>13</v>
      </c>
      <c r="F12" s="11" t="s">
        <v>193</v>
      </c>
      <c r="G12" s="12"/>
      <c r="H12" s="13">
        <f t="shared" si="0"/>
        <v>0</v>
      </c>
      <c r="I12" s="15"/>
      <c r="J12" s="15"/>
      <c r="K12" s="15"/>
      <c r="L12" s="15"/>
      <c r="M12" s="15"/>
    </row>
    <row r="13" spans="1:18" ht="318.75" customHeight="1" x14ac:dyDescent="0.3">
      <c r="A13" s="9" t="s">
        <v>19</v>
      </c>
      <c r="B13" s="9" t="s">
        <v>116</v>
      </c>
      <c r="C13" s="13" t="s">
        <v>161</v>
      </c>
      <c r="D13" s="9">
        <v>1</v>
      </c>
      <c r="E13" s="9" t="s">
        <v>13</v>
      </c>
      <c r="F13" s="19" t="s">
        <v>198</v>
      </c>
      <c r="G13" s="12"/>
      <c r="H13" s="13">
        <f t="shared" si="0"/>
        <v>0</v>
      </c>
      <c r="I13" s="15"/>
      <c r="J13" s="15"/>
      <c r="K13" s="15"/>
      <c r="L13" s="15"/>
      <c r="M13" s="15"/>
    </row>
    <row r="14" spans="1:18" ht="409.6" x14ac:dyDescent="0.3">
      <c r="A14" s="9" t="s">
        <v>20</v>
      </c>
      <c r="B14" s="9" t="s">
        <v>165</v>
      </c>
      <c r="C14" s="13" t="s">
        <v>162</v>
      </c>
      <c r="D14" s="9">
        <v>1</v>
      </c>
      <c r="E14" s="9" t="s">
        <v>13</v>
      </c>
      <c r="F14" s="11" t="s">
        <v>176</v>
      </c>
      <c r="G14" s="12"/>
      <c r="H14" s="13">
        <f t="shared" si="0"/>
        <v>0</v>
      </c>
      <c r="I14" s="15"/>
      <c r="J14" s="18"/>
      <c r="K14" s="18"/>
      <c r="L14" s="15"/>
      <c r="M14" s="15"/>
    </row>
    <row r="15" spans="1:18" ht="288" x14ac:dyDescent="0.3">
      <c r="A15" s="9" t="s">
        <v>21</v>
      </c>
      <c r="B15" s="9" t="s">
        <v>166</v>
      </c>
      <c r="C15" s="13" t="s">
        <v>163</v>
      </c>
      <c r="D15" s="9">
        <v>1</v>
      </c>
      <c r="E15" s="9" t="s">
        <v>13</v>
      </c>
      <c r="F15" s="11" t="s">
        <v>199</v>
      </c>
      <c r="G15" s="12"/>
      <c r="H15" s="13">
        <f t="shared" si="0"/>
        <v>0</v>
      </c>
      <c r="I15" s="15"/>
      <c r="J15" s="15"/>
      <c r="K15" s="15"/>
      <c r="L15" s="15"/>
      <c r="M15" s="15"/>
    </row>
    <row r="16" spans="1:18" ht="245.4" thickBot="1" x14ac:dyDescent="0.35">
      <c r="A16" s="9" t="s">
        <v>22</v>
      </c>
      <c r="B16" s="9" t="s">
        <v>167</v>
      </c>
      <c r="C16" s="13" t="s">
        <v>164</v>
      </c>
      <c r="D16" s="9">
        <v>1</v>
      </c>
      <c r="E16" s="9" t="s">
        <v>13</v>
      </c>
      <c r="F16" s="11" t="s">
        <v>177</v>
      </c>
      <c r="G16" s="14"/>
      <c r="H16" s="13">
        <f t="shared" si="0"/>
        <v>0</v>
      </c>
      <c r="I16" s="15"/>
      <c r="J16" s="15"/>
      <c r="K16" s="15"/>
      <c r="L16" s="15"/>
      <c r="M16" s="15"/>
    </row>
    <row r="17" spans="1:13" ht="15" thickBot="1" x14ac:dyDescent="0.35">
      <c r="A17" s="1"/>
      <c r="B17" s="1"/>
      <c r="C17" s="4"/>
      <c r="D17" s="1"/>
      <c r="E17" s="1"/>
      <c r="G17" s="29" t="s">
        <v>210</v>
      </c>
      <c r="H17" s="30">
        <f>SUM(H11:H16)</f>
        <v>0</v>
      </c>
    </row>
    <row r="18" spans="1:13" ht="15" thickBot="1" x14ac:dyDescent="0.35">
      <c r="A18" s="1"/>
      <c r="B18" s="1"/>
      <c r="C18" s="4"/>
      <c r="D18" s="1"/>
      <c r="E18" s="1"/>
      <c r="G18" s="29" t="s">
        <v>211</v>
      </c>
      <c r="H18" s="30"/>
    </row>
    <row r="19" spans="1:13" ht="15" thickBot="1" x14ac:dyDescent="0.35">
      <c r="A19" s="1"/>
      <c r="B19" s="1"/>
      <c r="C19" s="4"/>
      <c r="D19" s="1"/>
      <c r="E19" s="1"/>
      <c r="G19" s="29" t="s">
        <v>212</v>
      </c>
      <c r="H19" s="30"/>
    </row>
    <row r="20" spans="1:13" ht="25.8" x14ac:dyDescent="0.3">
      <c r="A20" s="1"/>
      <c r="B20" s="1"/>
      <c r="C20" s="6"/>
      <c r="D20" s="1"/>
      <c r="E20" s="2" t="s">
        <v>214</v>
      </c>
    </row>
    <row r="21" spans="1:13" ht="21" x14ac:dyDescent="0.3">
      <c r="A21" s="1"/>
      <c r="B21" s="1"/>
      <c r="C21" s="6"/>
      <c r="D21" s="1"/>
      <c r="E21" s="7" t="s">
        <v>15</v>
      </c>
    </row>
    <row r="22" spans="1:13" ht="21" x14ac:dyDescent="0.3">
      <c r="A22" s="1"/>
      <c r="B22" s="1"/>
      <c r="C22" s="6"/>
      <c r="D22" s="1"/>
      <c r="E22" s="7" t="s">
        <v>16</v>
      </c>
    </row>
    <row r="23" spans="1:13" x14ac:dyDescent="0.3">
      <c r="A23" s="1"/>
      <c r="B23" s="1"/>
      <c r="C23" s="6"/>
      <c r="D23" s="1"/>
      <c r="E23" s="1"/>
      <c r="I23" s="17"/>
    </row>
    <row r="24" spans="1:13" ht="57.6" x14ac:dyDescent="0.3">
      <c r="A24" s="8" t="s">
        <v>7</v>
      </c>
      <c r="B24" s="8" t="s">
        <v>156</v>
      </c>
      <c r="C24" s="8" t="s">
        <v>8</v>
      </c>
      <c r="D24" s="8" t="s">
        <v>9</v>
      </c>
      <c r="E24" s="8" t="s">
        <v>37</v>
      </c>
      <c r="F24" s="8" t="s">
        <v>10</v>
      </c>
      <c r="G24" s="8" t="s">
        <v>204</v>
      </c>
      <c r="H24" s="8" t="s">
        <v>205</v>
      </c>
      <c r="I24" s="8" t="s">
        <v>206</v>
      </c>
      <c r="J24" s="8" t="s">
        <v>207</v>
      </c>
      <c r="K24" s="8" t="s">
        <v>46</v>
      </c>
      <c r="L24" s="8" t="s">
        <v>208</v>
      </c>
      <c r="M24" s="8" t="s">
        <v>209</v>
      </c>
    </row>
    <row r="25" spans="1:13" ht="86.4" x14ac:dyDescent="0.3">
      <c r="A25" s="9" t="s">
        <v>14</v>
      </c>
      <c r="B25" s="9" t="s">
        <v>117</v>
      </c>
      <c r="C25" s="10" t="s">
        <v>12</v>
      </c>
      <c r="D25" s="9">
        <v>1</v>
      </c>
      <c r="E25" s="9" t="s">
        <v>13</v>
      </c>
      <c r="F25" s="27" t="s">
        <v>178</v>
      </c>
      <c r="G25" s="12"/>
      <c r="H25" s="12">
        <f>D25*G25</f>
        <v>0</v>
      </c>
      <c r="I25" s="15"/>
      <c r="J25" s="15"/>
      <c r="K25" s="15"/>
      <c r="L25" s="15"/>
      <c r="M25" s="15"/>
    </row>
    <row r="26" spans="1:13" ht="28.8" x14ac:dyDescent="0.3">
      <c r="A26" s="9" t="s">
        <v>18</v>
      </c>
      <c r="B26" s="9" t="s">
        <v>118</v>
      </c>
      <c r="C26" s="13" t="s">
        <v>38</v>
      </c>
      <c r="D26" s="9">
        <v>1</v>
      </c>
      <c r="E26" s="9" t="s">
        <v>13</v>
      </c>
      <c r="F26" s="27" t="s">
        <v>39</v>
      </c>
      <c r="G26" s="12"/>
      <c r="H26" s="12">
        <f t="shared" ref="H26:H63" si="1">D26*G26</f>
        <v>0</v>
      </c>
      <c r="I26" s="15"/>
      <c r="J26" s="15"/>
      <c r="K26" s="15"/>
      <c r="L26" s="15"/>
      <c r="M26" s="15"/>
    </row>
    <row r="27" spans="1:13" ht="60" customHeight="1" x14ac:dyDescent="0.3">
      <c r="A27" s="9" t="s">
        <v>19</v>
      </c>
      <c r="B27" s="9" t="s">
        <v>119</v>
      </c>
      <c r="C27" s="10" t="s">
        <v>41</v>
      </c>
      <c r="D27" s="9">
        <v>2</v>
      </c>
      <c r="E27" s="9" t="s">
        <v>13</v>
      </c>
      <c r="F27" s="27" t="s">
        <v>40</v>
      </c>
      <c r="G27" s="12"/>
      <c r="H27" s="12">
        <f t="shared" si="1"/>
        <v>0</v>
      </c>
      <c r="I27" s="15"/>
      <c r="J27" s="15"/>
      <c r="K27" s="15"/>
      <c r="L27" s="15"/>
      <c r="M27" s="15"/>
    </row>
    <row r="28" spans="1:13" ht="45" customHeight="1" x14ac:dyDescent="0.3">
      <c r="A28" s="9" t="s">
        <v>20</v>
      </c>
      <c r="B28" s="9" t="s">
        <v>120</v>
      </c>
      <c r="C28" s="13" t="s">
        <v>43</v>
      </c>
      <c r="D28" s="9">
        <v>2</v>
      </c>
      <c r="E28" s="9" t="s">
        <v>13</v>
      </c>
      <c r="F28" s="27" t="s">
        <v>42</v>
      </c>
      <c r="G28" s="12"/>
      <c r="H28" s="12">
        <f t="shared" si="1"/>
        <v>0</v>
      </c>
      <c r="I28" s="15"/>
      <c r="J28" s="15"/>
      <c r="K28" s="15"/>
      <c r="L28" s="15"/>
      <c r="M28" s="15"/>
    </row>
    <row r="29" spans="1:13" ht="60" customHeight="1" x14ac:dyDescent="0.3">
      <c r="A29" s="9" t="s">
        <v>21</v>
      </c>
      <c r="B29" s="9" t="s">
        <v>121</v>
      </c>
      <c r="C29" s="10" t="s">
        <v>44</v>
      </c>
      <c r="D29" s="9">
        <v>1</v>
      </c>
      <c r="E29" s="9" t="s">
        <v>13</v>
      </c>
      <c r="F29" s="27" t="s">
        <v>45</v>
      </c>
      <c r="G29" s="12"/>
      <c r="H29" s="12">
        <f t="shared" si="1"/>
        <v>0</v>
      </c>
      <c r="I29" s="15"/>
      <c r="J29" s="15"/>
      <c r="K29" s="15"/>
      <c r="L29" s="15"/>
      <c r="M29" s="15"/>
    </row>
    <row r="30" spans="1:13" ht="115.2" x14ac:dyDescent="0.3">
      <c r="A30" s="9" t="s">
        <v>22</v>
      </c>
      <c r="B30" s="9" t="s">
        <v>122</v>
      </c>
      <c r="C30" s="10" t="s">
        <v>47</v>
      </c>
      <c r="D30" s="9">
        <v>1</v>
      </c>
      <c r="E30" s="9" t="s">
        <v>13</v>
      </c>
      <c r="F30" s="27" t="s">
        <v>48</v>
      </c>
      <c r="G30" s="12"/>
      <c r="H30" s="12">
        <f t="shared" si="1"/>
        <v>0</v>
      </c>
      <c r="I30" s="15"/>
      <c r="J30" s="15"/>
      <c r="K30" s="15"/>
      <c r="L30" s="15"/>
      <c r="M30" s="15"/>
    </row>
    <row r="31" spans="1:13" ht="72" x14ac:dyDescent="0.3">
      <c r="A31" s="9" t="s">
        <v>23</v>
      </c>
      <c r="B31" s="9" t="s">
        <v>123</v>
      </c>
      <c r="C31" s="10" t="s">
        <v>49</v>
      </c>
      <c r="D31" s="9">
        <v>2</v>
      </c>
      <c r="E31" s="9" t="s">
        <v>13</v>
      </c>
      <c r="F31" s="27" t="s">
        <v>200</v>
      </c>
      <c r="G31" s="12"/>
      <c r="H31" s="12">
        <f t="shared" si="1"/>
        <v>0</v>
      </c>
      <c r="I31" s="15"/>
      <c r="J31" s="15"/>
      <c r="K31" s="15"/>
      <c r="L31" s="15"/>
      <c r="M31" s="15"/>
    </row>
    <row r="32" spans="1:13" ht="75" customHeight="1" x14ac:dyDescent="0.3">
      <c r="A32" s="9" t="s">
        <v>24</v>
      </c>
      <c r="B32" s="9" t="s">
        <v>124</v>
      </c>
      <c r="C32" s="10" t="s">
        <v>50</v>
      </c>
      <c r="D32" s="9">
        <v>1</v>
      </c>
      <c r="E32" s="9" t="s">
        <v>13</v>
      </c>
      <c r="F32" s="27" t="s">
        <v>51</v>
      </c>
      <c r="G32" s="12"/>
      <c r="H32" s="12">
        <f t="shared" si="1"/>
        <v>0</v>
      </c>
      <c r="I32" s="15"/>
      <c r="J32" s="15"/>
      <c r="K32" s="15"/>
      <c r="L32" s="15"/>
      <c r="M32" s="15"/>
    </row>
    <row r="33" spans="1:13" ht="43.2" x14ac:dyDescent="0.3">
      <c r="A33" s="9" t="s">
        <v>25</v>
      </c>
      <c r="B33" s="9" t="s">
        <v>125</v>
      </c>
      <c r="C33" s="10" t="s">
        <v>52</v>
      </c>
      <c r="D33" s="9">
        <v>1</v>
      </c>
      <c r="E33" s="9" t="s">
        <v>13</v>
      </c>
      <c r="F33" s="27" t="s">
        <v>179</v>
      </c>
      <c r="G33" s="12"/>
      <c r="H33" s="12">
        <f t="shared" si="1"/>
        <v>0</v>
      </c>
      <c r="I33" s="15"/>
      <c r="J33" s="15"/>
      <c r="K33" s="15"/>
      <c r="L33" s="15"/>
      <c r="M33" s="15"/>
    </row>
    <row r="34" spans="1:13" ht="129.6" x14ac:dyDescent="0.3">
      <c r="A34" s="9" t="s">
        <v>26</v>
      </c>
      <c r="B34" s="9" t="s">
        <v>126</v>
      </c>
      <c r="C34" s="10" t="s">
        <v>55</v>
      </c>
      <c r="D34" s="9">
        <v>1</v>
      </c>
      <c r="E34" s="9" t="s">
        <v>13</v>
      </c>
      <c r="F34" s="27" t="s">
        <v>53</v>
      </c>
      <c r="G34" s="12"/>
      <c r="H34" s="12">
        <f t="shared" si="1"/>
        <v>0</v>
      </c>
      <c r="I34" s="15"/>
      <c r="J34" s="15"/>
      <c r="K34" s="15"/>
      <c r="L34" s="15"/>
      <c r="M34" s="15"/>
    </row>
    <row r="35" spans="1:13" ht="72" x14ac:dyDescent="0.3">
      <c r="A35" s="9" t="s">
        <v>27</v>
      </c>
      <c r="B35" s="9" t="s">
        <v>127</v>
      </c>
      <c r="C35" s="10" t="s">
        <v>54</v>
      </c>
      <c r="D35" s="9">
        <v>1</v>
      </c>
      <c r="E35" s="9" t="s">
        <v>13</v>
      </c>
      <c r="F35" s="28" t="s">
        <v>56</v>
      </c>
      <c r="G35" s="12"/>
      <c r="H35" s="12">
        <f t="shared" si="1"/>
        <v>0</v>
      </c>
      <c r="I35" s="15"/>
      <c r="J35" s="15"/>
      <c r="K35" s="15"/>
      <c r="L35" s="15"/>
      <c r="M35" s="15"/>
    </row>
    <row r="36" spans="1:13" ht="75" customHeight="1" x14ac:dyDescent="0.3">
      <c r="A36" s="9" t="s">
        <v>28</v>
      </c>
      <c r="B36" s="9" t="s">
        <v>128</v>
      </c>
      <c r="C36" s="13" t="s">
        <v>57</v>
      </c>
      <c r="D36" s="9">
        <v>1</v>
      </c>
      <c r="E36" s="9" t="s">
        <v>13</v>
      </c>
      <c r="F36" s="27" t="s">
        <v>58</v>
      </c>
      <c r="G36" s="12"/>
      <c r="H36" s="12">
        <f t="shared" si="1"/>
        <v>0</v>
      </c>
      <c r="I36" s="15"/>
      <c r="J36" s="15"/>
      <c r="K36" s="15"/>
      <c r="L36" s="15"/>
      <c r="M36" s="15"/>
    </row>
    <row r="37" spans="1:13" ht="331.2" x14ac:dyDescent="0.3">
      <c r="A37" s="9" t="s">
        <v>29</v>
      </c>
      <c r="B37" s="9" t="s">
        <v>129</v>
      </c>
      <c r="C37" s="10" t="s">
        <v>61</v>
      </c>
      <c r="D37" s="9">
        <v>1</v>
      </c>
      <c r="E37" s="9" t="s">
        <v>13</v>
      </c>
      <c r="F37" s="27" t="s">
        <v>201</v>
      </c>
      <c r="G37" s="12"/>
      <c r="H37" s="12">
        <f t="shared" si="1"/>
        <v>0</v>
      </c>
      <c r="I37" s="15"/>
      <c r="J37" s="15"/>
      <c r="K37" s="15"/>
      <c r="L37" s="15"/>
      <c r="M37" s="15"/>
    </row>
    <row r="38" spans="1:13" ht="158.4" x14ac:dyDescent="0.3">
      <c r="A38" s="9" t="s">
        <v>30</v>
      </c>
      <c r="B38" s="9" t="s">
        <v>130</v>
      </c>
      <c r="C38" s="10" t="s">
        <v>59</v>
      </c>
      <c r="D38" s="9">
        <v>1</v>
      </c>
      <c r="E38" s="9" t="s">
        <v>13</v>
      </c>
      <c r="F38" s="27" t="s">
        <v>60</v>
      </c>
      <c r="G38" s="12"/>
      <c r="H38" s="12">
        <f t="shared" si="1"/>
        <v>0</v>
      </c>
      <c r="I38" s="15"/>
      <c r="J38" s="15"/>
      <c r="K38" s="15"/>
      <c r="L38" s="15"/>
      <c r="M38" s="15"/>
    </row>
    <row r="39" spans="1:13" ht="45" customHeight="1" x14ac:dyDescent="0.3">
      <c r="A39" s="9" t="s">
        <v>31</v>
      </c>
      <c r="B39" s="9" t="s">
        <v>131</v>
      </c>
      <c r="C39" s="10" t="s">
        <v>62</v>
      </c>
      <c r="D39" s="9">
        <v>1</v>
      </c>
      <c r="E39" s="9" t="s">
        <v>13</v>
      </c>
      <c r="F39" s="27" t="s">
        <v>180</v>
      </c>
      <c r="G39" s="12"/>
      <c r="H39" s="12">
        <f t="shared" si="1"/>
        <v>0</v>
      </c>
      <c r="I39" s="15"/>
      <c r="J39" s="15"/>
      <c r="K39" s="15"/>
      <c r="L39" s="15"/>
      <c r="M39" s="15"/>
    </row>
    <row r="40" spans="1:13" ht="144" x14ac:dyDescent="0.3">
      <c r="A40" s="9" t="s">
        <v>32</v>
      </c>
      <c r="B40" s="9" t="s">
        <v>132</v>
      </c>
      <c r="C40" s="10" t="s">
        <v>63</v>
      </c>
      <c r="D40" s="9">
        <v>1</v>
      </c>
      <c r="E40" s="9" t="s">
        <v>13</v>
      </c>
      <c r="F40" s="27" t="s">
        <v>181</v>
      </c>
      <c r="G40" s="12"/>
      <c r="H40" s="12">
        <f t="shared" si="1"/>
        <v>0</v>
      </c>
      <c r="I40" s="15"/>
      <c r="J40" s="15"/>
      <c r="K40" s="15"/>
      <c r="L40" s="15"/>
      <c r="M40" s="15"/>
    </row>
    <row r="41" spans="1:13" ht="172.8" x14ac:dyDescent="0.3">
      <c r="A41" s="9" t="s">
        <v>33</v>
      </c>
      <c r="B41" s="9" t="s">
        <v>133</v>
      </c>
      <c r="C41" s="13" t="s">
        <v>64</v>
      </c>
      <c r="D41" s="9">
        <v>1</v>
      </c>
      <c r="E41" s="9" t="s">
        <v>13</v>
      </c>
      <c r="F41" s="27" t="s">
        <v>65</v>
      </c>
      <c r="G41" s="12"/>
      <c r="H41" s="12">
        <f t="shared" si="1"/>
        <v>0</v>
      </c>
      <c r="I41" s="15"/>
      <c r="J41" s="15"/>
      <c r="K41" s="15"/>
      <c r="L41" s="15"/>
      <c r="M41" s="15"/>
    </row>
    <row r="42" spans="1:13" ht="75" customHeight="1" x14ac:dyDescent="0.3">
      <c r="A42" s="9" t="s">
        <v>34</v>
      </c>
      <c r="B42" s="9" t="s">
        <v>134</v>
      </c>
      <c r="C42" s="13" t="s">
        <v>66</v>
      </c>
      <c r="D42" s="9">
        <v>1</v>
      </c>
      <c r="E42" s="9" t="s">
        <v>13</v>
      </c>
      <c r="F42" s="27" t="s">
        <v>182</v>
      </c>
      <c r="G42" s="12"/>
      <c r="H42" s="12">
        <f t="shared" si="1"/>
        <v>0</v>
      </c>
      <c r="I42" s="15"/>
      <c r="J42" s="15"/>
      <c r="K42" s="15"/>
      <c r="L42" s="15"/>
      <c r="M42" s="15"/>
    </row>
    <row r="43" spans="1:13" ht="230.4" x14ac:dyDescent="0.3">
      <c r="A43" s="9" t="s">
        <v>35</v>
      </c>
      <c r="B43" s="9" t="s">
        <v>135</v>
      </c>
      <c r="C43" s="13" t="s">
        <v>67</v>
      </c>
      <c r="D43" s="9">
        <v>1</v>
      </c>
      <c r="E43" s="9" t="s">
        <v>13</v>
      </c>
      <c r="F43" s="27" t="s">
        <v>202</v>
      </c>
      <c r="G43" s="12"/>
      <c r="H43" s="12">
        <f t="shared" si="1"/>
        <v>0</v>
      </c>
      <c r="I43" s="15"/>
      <c r="J43" s="15"/>
      <c r="K43" s="15"/>
      <c r="L43" s="15"/>
      <c r="M43" s="15"/>
    </row>
    <row r="44" spans="1:13" ht="45" customHeight="1" x14ac:dyDescent="0.3">
      <c r="A44" s="9" t="s">
        <v>36</v>
      </c>
      <c r="B44" s="9" t="s">
        <v>136</v>
      </c>
      <c r="C44" s="13" t="s">
        <v>68</v>
      </c>
      <c r="D44" s="9">
        <v>2</v>
      </c>
      <c r="E44" s="9" t="s">
        <v>13</v>
      </c>
      <c r="F44" s="27" t="s">
        <v>69</v>
      </c>
      <c r="G44" s="12"/>
      <c r="H44" s="12">
        <f t="shared" si="1"/>
        <v>0</v>
      </c>
      <c r="I44" s="15"/>
      <c r="J44" s="15"/>
      <c r="K44" s="15"/>
      <c r="L44" s="15"/>
      <c r="M44" s="15"/>
    </row>
    <row r="45" spans="1:13" ht="60" customHeight="1" x14ac:dyDescent="0.3">
      <c r="A45" s="9" t="s">
        <v>70</v>
      </c>
      <c r="B45" s="9" t="s">
        <v>137</v>
      </c>
      <c r="C45" s="10" t="s">
        <v>71</v>
      </c>
      <c r="D45" s="9">
        <v>1</v>
      </c>
      <c r="E45" s="9" t="s">
        <v>13</v>
      </c>
      <c r="F45" s="27" t="s">
        <v>183</v>
      </c>
      <c r="G45" s="12"/>
      <c r="H45" s="12">
        <f t="shared" si="1"/>
        <v>0</v>
      </c>
      <c r="I45" s="15"/>
      <c r="J45" s="15"/>
      <c r="K45" s="15"/>
      <c r="L45" s="15"/>
      <c r="M45" s="15"/>
    </row>
    <row r="46" spans="1:13" ht="45" customHeight="1" x14ac:dyDescent="0.3">
      <c r="A46" s="9" t="s">
        <v>74</v>
      </c>
      <c r="B46" s="9" t="s">
        <v>138</v>
      </c>
      <c r="C46" s="13" t="s">
        <v>72</v>
      </c>
      <c r="D46" s="9">
        <v>1</v>
      </c>
      <c r="E46" s="9" t="s">
        <v>13</v>
      </c>
      <c r="F46" s="27" t="s">
        <v>73</v>
      </c>
      <c r="G46" s="12"/>
      <c r="H46" s="12">
        <f t="shared" si="1"/>
        <v>0</v>
      </c>
      <c r="I46" s="15"/>
      <c r="J46" s="15"/>
      <c r="K46" s="15"/>
      <c r="L46" s="15"/>
      <c r="M46" s="15"/>
    </row>
    <row r="47" spans="1:13" ht="45" customHeight="1" x14ac:dyDescent="0.3">
      <c r="A47" s="9" t="s">
        <v>76</v>
      </c>
      <c r="B47" s="9" t="s">
        <v>139</v>
      </c>
      <c r="C47" s="13" t="s">
        <v>75</v>
      </c>
      <c r="D47" s="9">
        <v>1</v>
      </c>
      <c r="E47" s="9" t="s">
        <v>13</v>
      </c>
      <c r="F47" s="27" t="s">
        <v>184</v>
      </c>
      <c r="G47" s="12"/>
      <c r="H47" s="12">
        <f t="shared" si="1"/>
        <v>0</v>
      </c>
      <c r="I47" s="15"/>
      <c r="J47" s="15"/>
      <c r="K47" s="15"/>
      <c r="L47" s="15"/>
      <c r="M47" s="15"/>
    </row>
    <row r="48" spans="1:13" ht="45" customHeight="1" x14ac:dyDescent="0.3">
      <c r="A48" s="9" t="s">
        <v>79</v>
      </c>
      <c r="B48" s="9" t="s">
        <v>140</v>
      </c>
      <c r="C48" s="13" t="s">
        <v>77</v>
      </c>
      <c r="D48" s="9">
        <v>1</v>
      </c>
      <c r="E48" s="9" t="s">
        <v>13</v>
      </c>
      <c r="F48" s="27" t="s">
        <v>78</v>
      </c>
      <c r="G48" s="12"/>
      <c r="H48" s="12">
        <f t="shared" si="1"/>
        <v>0</v>
      </c>
      <c r="I48" s="15"/>
      <c r="J48" s="15"/>
      <c r="K48" s="15"/>
      <c r="L48" s="15"/>
      <c r="M48" s="15"/>
    </row>
    <row r="49" spans="1:13" ht="45" customHeight="1" x14ac:dyDescent="0.3">
      <c r="A49" s="9" t="s">
        <v>82</v>
      </c>
      <c r="B49" s="9" t="s">
        <v>141</v>
      </c>
      <c r="C49" s="13" t="s">
        <v>80</v>
      </c>
      <c r="D49" s="9">
        <v>1</v>
      </c>
      <c r="E49" s="9" t="s">
        <v>13</v>
      </c>
      <c r="F49" s="27" t="s">
        <v>81</v>
      </c>
      <c r="G49" s="12"/>
      <c r="H49" s="12">
        <f t="shared" si="1"/>
        <v>0</v>
      </c>
      <c r="I49" s="15"/>
      <c r="J49" s="15"/>
      <c r="K49" s="15"/>
      <c r="L49" s="15"/>
      <c r="M49" s="15"/>
    </row>
    <row r="50" spans="1:13" ht="360" x14ac:dyDescent="0.3">
      <c r="A50" s="9" t="s">
        <v>84</v>
      </c>
      <c r="B50" s="9" t="s">
        <v>142</v>
      </c>
      <c r="C50" s="13" t="s">
        <v>83</v>
      </c>
      <c r="D50" s="9">
        <v>1</v>
      </c>
      <c r="E50" s="9" t="s">
        <v>13</v>
      </c>
      <c r="F50" s="27" t="s">
        <v>203</v>
      </c>
      <c r="G50" s="12"/>
      <c r="H50" s="12">
        <f t="shared" si="1"/>
        <v>0</v>
      </c>
      <c r="I50" s="15"/>
      <c r="J50" s="15"/>
      <c r="K50" s="15"/>
      <c r="L50" s="15"/>
      <c r="M50" s="15"/>
    </row>
    <row r="51" spans="1:13" ht="172.8" x14ac:dyDescent="0.3">
      <c r="A51" s="9" t="s">
        <v>86</v>
      </c>
      <c r="B51" s="9" t="s">
        <v>143</v>
      </c>
      <c r="C51" s="10" t="s">
        <v>85</v>
      </c>
      <c r="D51" s="9">
        <v>1</v>
      </c>
      <c r="E51" s="9" t="s">
        <v>13</v>
      </c>
      <c r="F51" s="27" t="s">
        <v>185</v>
      </c>
      <c r="G51" s="12"/>
      <c r="H51" s="12">
        <f t="shared" si="1"/>
        <v>0</v>
      </c>
      <c r="I51" s="15"/>
      <c r="J51" s="15"/>
      <c r="K51" s="15"/>
      <c r="L51" s="15"/>
      <c r="M51" s="15"/>
    </row>
    <row r="52" spans="1:13" ht="72" x14ac:dyDescent="0.3">
      <c r="A52" s="9" t="s">
        <v>89</v>
      </c>
      <c r="B52" s="9" t="s">
        <v>144</v>
      </c>
      <c r="C52" s="10" t="s">
        <v>87</v>
      </c>
      <c r="D52" s="9">
        <v>1</v>
      </c>
      <c r="E52" s="9" t="s">
        <v>88</v>
      </c>
      <c r="F52" s="27" t="s">
        <v>186</v>
      </c>
      <c r="G52" s="12"/>
      <c r="H52" s="12">
        <f t="shared" si="1"/>
        <v>0</v>
      </c>
      <c r="I52" s="15"/>
      <c r="J52" s="15"/>
      <c r="K52" s="15"/>
      <c r="L52" s="15"/>
      <c r="M52" s="15"/>
    </row>
    <row r="53" spans="1:13" ht="115.2" x14ac:dyDescent="0.3">
      <c r="A53" s="9" t="s">
        <v>91</v>
      </c>
      <c r="B53" s="9" t="s">
        <v>145</v>
      </c>
      <c r="C53" s="10" t="s">
        <v>90</v>
      </c>
      <c r="D53" s="9">
        <v>1</v>
      </c>
      <c r="E53" s="9" t="s">
        <v>13</v>
      </c>
      <c r="F53" s="27" t="s">
        <v>187</v>
      </c>
      <c r="G53" s="12"/>
      <c r="H53" s="12">
        <f t="shared" si="1"/>
        <v>0</v>
      </c>
      <c r="I53" s="15"/>
      <c r="J53" s="15"/>
      <c r="K53" s="15"/>
      <c r="L53" s="15"/>
      <c r="M53" s="15"/>
    </row>
    <row r="54" spans="1:13" ht="45" customHeight="1" x14ac:dyDescent="0.3">
      <c r="A54" s="9" t="s">
        <v>93</v>
      </c>
      <c r="B54" s="9" t="s">
        <v>146</v>
      </c>
      <c r="C54" s="13" t="s">
        <v>92</v>
      </c>
      <c r="D54" s="9">
        <v>1</v>
      </c>
      <c r="E54" s="9" t="s">
        <v>13</v>
      </c>
      <c r="F54" s="27" t="s">
        <v>188</v>
      </c>
      <c r="G54" s="12"/>
      <c r="H54" s="12">
        <f t="shared" si="1"/>
        <v>0</v>
      </c>
      <c r="I54" s="15"/>
      <c r="J54" s="15"/>
      <c r="K54" s="15"/>
      <c r="L54" s="15"/>
      <c r="M54" s="15"/>
    </row>
    <row r="55" spans="1:13" ht="45" customHeight="1" x14ac:dyDescent="0.3">
      <c r="A55" s="9" t="s">
        <v>96</v>
      </c>
      <c r="B55" s="9" t="s">
        <v>147</v>
      </c>
      <c r="C55" s="10" t="s">
        <v>94</v>
      </c>
      <c r="D55" s="9">
        <v>1</v>
      </c>
      <c r="E55" s="9" t="s">
        <v>13</v>
      </c>
      <c r="F55" s="27" t="s">
        <v>95</v>
      </c>
      <c r="G55" s="12"/>
      <c r="H55" s="12">
        <f t="shared" si="1"/>
        <v>0</v>
      </c>
      <c r="I55" s="15"/>
      <c r="J55" s="15"/>
      <c r="K55" s="15"/>
      <c r="L55" s="15"/>
      <c r="M55" s="15"/>
    </row>
    <row r="56" spans="1:13" ht="72" x14ac:dyDescent="0.3">
      <c r="A56" s="9" t="s">
        <v>98</v>
      </c>
      <c r="B56" s="9" t="s">
        <v>148</v>
      </c>
      <c r="C56" s="13" t="s">
        <v>97</v>
      </c>
      <c r="D56" s="9">
        <v>1</v>
      </c>
      <c r="E56" s="9" t="s">
        <v>13</v>
      </c>
      <c r="F56" s="27" t="s">
        <v>189</v>
      </c>
      <c r="G56" s="12"/>
      <c r="H56" s="12">
        <f t="shared" si="1"/>
        <v>0</v>
      </c>
      <c r="I56" s="15"/>
      <c r="J56" s="15"/>
      <c r="K56" s="15"/>
      <c r="L56" s="15"/>
      <c r="M56" s="15"/>
    </row>
    <row r="57" spans="1:13" ht="28.8" x14ac:dyDescent="0.3">
      <c r="A57" s="9" t="s">
        <v>101</v>
      </c>
      <c r="B57" s="9" t="s">
        <v>149</v>
      </c>
      <c r="C57" s="10" t="s">
        <v>100</v>
      </c>
      <c r="D57" s="9">
        <v>2</v>
      </c>
      <c r="E57" s="9" t="s">
        <v>13</v>
      </c>
      <c r="F57" s="27" t="s">
        <v>99</v>
      </c>
      <c r="G57" s="12"/>
      <c r="H57" s="12">
        <f t="shared" si="1"/>
        <v>0</v>
      </c>
      <c r="I57" s="15"/>
      <c r="J57" s="15"/>
      <c r="K57" s="15"/>
      <c r="L57" s="15"/>
      <c r="M57" s="15"/>
    </row>
    <row r="58" spans="1:13" x14ac:dyDescent="0.3">
      <c r="A58" s="9" t="s">
        <v>104</v>
      </c>
      <c r="B58" s="9" t="s">
        <v>150</v>
      </c>
      <c r="C58" s="10" t="s">
        <v>102</v>
      </c>
      <c r="D58" s="9">
        <v>2</v>
      </c>
      <c r="E58" s="9" t="s">
        <v>13</v>
      </c>
      <c r="F58" s="27" t="s">
        <v>103</v>
      </c>
      <c r="G58" s="12"/>
      <c r="H58" s="12">
        <f t="shared" si="1"/>
        <v>0</v>
      </c>
      <c r="I58" s="15"/>
      <c r="J58" s="15"/>
      <c r="K58" s="15"/>
      <c r="L58" s="15"/>
      <c r="M58" s="15"/>
    </row>
    <row r="59" spans="1:13" x14ac:dyDescent="0.3">
      <c r="A59" s="9" t="s">
        <v>107</v>
      </c>
      <c r="B59" s="9" t="s">
        <v>151</v>
      </c>
      <c r="C59" s="10" t="s">
        <v>105</v>
      </c>
      <c r="D59" s="9">
        <v>2</v>
      </c>
      <c r="E59" s="9" t="s">
        <v>13</v>
      </c>
      <c r="F59" s="5" t="s">
        <v>106</v>
      </c>
      <c r="G59" s="12"/>
      <c r="H59" s="12">
        <f t="shared" si="1"/>
        <v>0</v>
      </c>
      <c r="I59" s="15"/>
      <c r="J59" s="15"/>
      <c r="K59" s="15"/>
      <c r="L59" s="15"/>
      <c r="M59" s="15"/>
    </row>
    <row r="60" spans="1:13" ht="60" customHeight="1" x14ac:dyDescent="0.3">
      <c r="A60" s="9" t="s">
        <v>109</v>
      </c>
      <c r="B60" s="9" t="s">
        <v>152</v>
      </c>
      <c r="C60" s="13" t="s">
        <v>108</v>
      </c>
      <c r="D60" s="9">
        <v>1</v>
      </c>
      <c r="E60" s="9" t="s">
        <v>13</v>
      </c>
      <c r="F60" s="27" t="s">
        <v>190</v>
      </c>
      <c r="G60" s="12"/>
      <c r="H60" s="12">
        <f t="shared" si="1"/>
        <v>0</v>
      </c>
      <c r="I60" s="15"/>
      <c r="J60" s="15"/>
      <c r="K60" s="15"/>
      <c r="L60" s="15"/>
      <c r="M60" s="15"/>
    </row>
    <row r="61" spans="1:13" ht="28.8" x14ac:dyDescent="0.3">
      <c r="A61" s="9" t="s">
        <v>111</v>
      </c>
      <c r="B61" s="9" t="s">
        <v>153</v>
      </c>
      <c r="C61" s="13" t="s">
        <v>110</v>
      </c>
      <c r="D61" s="9">
        <v>1</v>
      </c>
      <c r="E61" s="9" t="s">
        <v>13</v>
      </c>
      <c r="F61" s="27" t="s">
        <v>191</v>
      </c>
      <c r="G61" s="12"/>
      <c r="H61" s="12">
        <f t="shared" si="1"/>
        <v>0</v>
      </c>
      <c r="I61" s="15"/>
      <c r="J61" s="15"/>
      <c r="K61" s="15"/>
      <c r="L61" s="15"/>
      <c r="M61" s="15"/>
    </row>
    <row r="62" spans="1:13" ht="28.8" x14ac:dyDescent="0.3">
      <c r="A62" s="9" t="s">
        <v>115</v>
      </c>
      <c r="B62" s="9" t="s">
        <v>154</v>
      </c>
      <c r="C62" s="10" t="s">
        <v>112</v>
      </c>
      <c r="D62" s="9">
        <v>2</v>
      </c>
      <c r="E62" s="9" t="s">
        <v>13</v>
      </c>
      <c r="F62" s="27" t="s">
        <v>192</v>
      </c>
      <c r="G62" s="12"/>
      <c r="H62" s="12">
        <f t="shared" si="1"/>
        <v>0</v>
      </c>
      <c r="I62" s="15"/>
      <c r="J62" s="15"/>
      <c r="K62" s="15"/>
      <c r="L62" s="15"/>
      <c r="M62" s="15"/>
    </row>
    <row r="63" spans="1:13" ht="43.8" thickBot="1" x14ac:dyDescent="0.35">
      <c r="A63" s="9" t="s">
        <v>116</v>
      </c>
      <c r="B63" s="9" t="s">
        <v>155</v>
      </c>
      <c r="C63" s="11" t="s">
        <v>113</v>
      </c>
      <c r="D63" s="9">
        <v>200</v>
      </c>
      <c r="E63" s="9" t="s">
        <v>13</v>
      </c>
      <c r="F63" s="27" t="s">
        <v>114</v>
      </c>
      <c r="G63" s="12"/>
      <c r="H63" s="12">
        <f t="shared" si="1"/>
        <v>0</v>
      </c>
      <c r="I63" s="15"/>
      <c r="J63" s="15"/>
      <c r="K63" s="15"/>
      <c r="L63" s="15"/>
      <c r="M63" s="15"/>
    </row>
    <row r="64" spans="1:13" ht="15" thickBot="1" x14ac:dyDescent="0.35">
      <c r="G64" s="29" t="s">
        <v>210</v>
      </c>
      <c r="H64" s="30">
        <f>SUM(H25:H63)</f>
        <v>0</v>
      </c>
    </row>
    <row r="65" spans="1:13" ht="15" thickBot="1" x14ac:dyDescent="0.35">
      <c r="G65" s="29" t="s">
        <v>211</v>
      </c>
      <c r="H65" s="30"/>
    </row>
    <row r="66" spans="1:13" ht="15" thickBot="1" x14ac:dyDescent="0.35">
      <c r="G66" s="29" t="s">
        <v>212</v>
      </c>
      <c r="H66" s="30"/>
    </row>
    <row r="69" spans="1:13" ht="25.8" x14ac:dyDescent="0.3">
      <c r="E69" s="2" t="s">
        <v>215</v>
      </c>
    </row>
    <row r="70" spans="1:13" ht="25.8" x14ac:dyDescent="0.3">
      <c r="E70" s="3" t="s">
        <v>17</v>
      </c>
    </row>
    <row r="71" spans="1:13" ht="25.8" x14ac:dyDescent="0.3">
      <c r="E71" s="3" t="s">
        <v>15</v>
      </c>
    </row>
    <row r="72" spans="1:13" x14ac:dyDescent="0.3">
      <c r="I72" s="17"/>
    </row>
    <row r="73" spans="1:13" ht="57.6" x14ac:dyDescent="0.3">
      <c r="A73" s="16" t="s">
        <v>7</v>
      </c>
      <c r="B73" s="16" t="s">
        <v>156</v>
      </c>
      <c r="C73" s="16" t="s">
        <v>8</v>
      </c>
      <c r="D73" s="16" t="s">
        <v>9</v>
      </c>
      <c r="E73" s="16" t="s">
        <v>11</v>
      </c>
      <c r="F73" s="16" t="s">
        <v>10</v>
      </c>
      <c r="G73" s="8" t="s">
        <v>204</v>
      </c>
      <c r="H73" s="8" t="s">
        <v>205</v>
      </c>
      <c r="I73" s="8" t="s">
        <v>206</v>
      </c>
      <c r="J73" s="8" t="s">
        <v>207</v>
      </c>
      <c r="K73" s="8" t="s">
        <v>46</v>
      </c>
      <c r="L73" s="8" t="s">
        <v>208</v>
      </c>
      <c r="M73" s="8" t="s">
        <v>209</v>
      </c>
    </row>
    <row r="74" spans="1:13" ht="115.2" x14ac:dyDescent="0.3">
      <c r="A74" s="37">
        <v>1</v>
      </c>
      <c r="B74" s="37" t="s">
        <v>157</v>
      </c>
      <c r="C74" s="40" t="s">
        <v>174</v>
      </c>
      <c r="D74" s="9">
        <v>1</v>
      </c>
      <c r="E74" s="9" t="s">
        <v>13</v>
      </c>
      <c r="F74" s="22" t="s">
        <v>194</v>
      </c>
      <c r="G74" s="9"/>
      <c r="H74" s="9">
        <f>D74*G74</f>
        <v>0</v>
      </c>
      <c r="I74" s="15"/>
      <c r="J74" s="15"/>
      <c r="K74" s="15"/>
      <c r="L74" s="15"/>
      <c r="M74" s="15"/>
    </row>
    <row r="75" spans="1:13" ht="60" customHeight="1" x14ac:dyDescent="0.3">
      <c r="A75" s="38"/>
      <c r="B75" s="38"/>
      <c r="C75" s="41"/>
      <c r="D75" s="9">
        <v>6</v>
      </c>
      <c r="E75" s="9" t="s">
        <v>13</v>
      </c>
      <c r="F75" s="22" t="s">
        <v>195</v>
      </c>
      <c r="G75" s="9"/>
      <c r="H75" s="9">
        <f t="shared" ref="H75:H80" si="2">D75*G75</f>
        <v>0</v>
      </c>
      <c r="I75" s="15"/>
      <c r="J75" s="15"/>
      <c r="K75" s="15"/>
      <c r="L75" s="15"/>
      <c r="M75" s="15"/>
    </row>
    <row r="76" spans="1:13" ht="259.2" x14ac:dyDescent="0.3">
      <c r="A76" s="38"/>
      <c r="B76" s="38"/>
      <c r="C76" s="41"/>
      <c r="D76" s="9">
        <v>1</v>
      </c>
      <c r="E76" s="9" t="s">
        <v>13</v>
      </c>
      <c r="F76" s="11" t="s">
        <v>168</v>
      </c>
      <c r="G76" s="9"/>
      <c r="H76" s="9">
        <f t="shared" si="2"/>
        <v>0</v>
      </c>
      <c r="I76" s="15"/>
      <c r="J76" s="15"/>
      <c r="K76" s="15"/>
      <c r="L76" s="15"/>
      <c r="M76" s="15"/>
    </row>
    <row r="77" spans="1:13" ht="72" x14ac:dyDescent="0.3">
      <c r="A77" s="38"/>
      <c r="B77" s="38"/>
      <c r="C77" s="41"/>
      <c r="D77" s="9">
        <v>1</v>
      </c>
      <c r="E77" s="9" t="s">
        <v>13</v>
      </c>
      <c r="F77" s="11" t="s">
        <v>169</v>
      </c>
      <c r="G77" s="9"/>
      <c r="H77" s="9">
        <f t="shared" si="2"/>
        <v>0</v>
      </c>
      <c r="I77" s="15"/>
      <c r="J77" s="15"/>
      <c r="K77" s="15"/>
      <c r="L77" s="15"/>
      <c r="M77" s="15"/>
    </row>
    <row r="78" spans="1:13" ht="28.8" x14ac:dyDescent="0.3">
      <c r="A78" s="38"/>
      <c r="B78" s="38"/>
      <c r="C78" s="41"/>
      <c r="D78" s="9">
        <v>1</v>
      </c>
      <c r="E78" s="9" t="s">
        <v>13</v>
      </c>
      <c r="F78" s="22" t="s">
        <v>196</v>
      </c>
      <c r="G78" s="9"/>
      <c r="H78" s="9">
        <f t="shared" si="2"/>
        <v>0</v>
      </c>
      <c r="I78" s="15"/>
      <c r="J78" s="15"/>
      <c r="K78" s="15"/>
      <c r="L78" s="15"/>
      <c r="M78" s="15"/>
    </row>
    <row r="79" spans="1:13" x14ac:dyDescent="0.3">
      <c r="A79" s="38"/>
      <c r="B79" s="38"/>
      <c r="C79" s="41"/>
      <c r="D79" s="9">
        <v>1</v>
      </c>
      <c r="E79" s="9" t="s">
        <v>13</v>
      </c>
      <c r="F79" s="11" t="s">
        <v>170</v>
      </c>
      <c r="G79" s="9"/>
      <c r="H79" s="9">
        <f t="shared" si="2"/>
        <v>0</v>
      </c>
      <c r="I79" s="15"/>
      <c r="J79" s="15"/>
      <c r="K79" s="15"/>
      <c r="L79" s="15"/>
      <c r="M79" s="15"/>
    </row>
    <row r="80" spans="1:13" ht="15" thickBot="1" x14ac:dyDescent="0.35">
      <c r="A80" s="38"/>
      <c r="B80" s="38"/>
      <c r="C80" s="41"/>
      <c r="D80" s="9">
        <v>1</v>
      </c>
      <c r="E80" s="9" t="s">
        <v>13</v>
      </c>
      <c r="F80" s="11" t="s">
        <v>171</v>
      </c>
      <c r="G80" s="25"/>
      <c r="H80" s="9">
        <f t="shared" si="2"/>
        <v>0</v>
      </c>
      <c r="I80" s="15"/>
      <c r="J80" s="15"/>
      <c r="K80" s="15"/>
      <c r="L80" s="15"/>
      <c r="M80" s="15"/>
    </row>
    <row r="81" spans="1:13" ht="15" thickBot="1" x14ac:dyDescent="0.35">
      <c r="A81" s="38"/>
      <c r="B81" s="38"/>
      <c r="C81" s="41"/>
      <c r="D81" s="9"/>
      <c r="E81" s="9"/>
      <c r="G81" s="32" t="s">
        <v>205</v>
      </c>
      <c r="H81" s="32">
        <f>SUM(H74:H80)</f>
        <v>0</v>
      </c>
      <c r="I81" s="31"/>
      <c r="J81" s="15"/>
      <c r="K81" s="15"/>
      <c r="L81" s="15"/>
      <c r="M81" s="15"/>
    </row>
    <row r="82" spans="1:13" x14ac:dyDescent="0.3">
      <c r="A82" s="38"/>
      <c r="B82" s="38"/>
      <c r="C82" s="42"/>
      <c r="D82" s="9"/>
      <c r="E82" s="9"/>
      <c r="F82" s="23"/>
      <c r="G82" s="26"/>
      <c r="H82" s="26"/>
      <c r="I82" s="15"/>
      <c r="J82" s="15"/>
      <c r="K82" s="15"/>
      <c r="L82" s="15"/>
      <c r="M82" s="15"/>
    </row>
    <row r="83" spans="1:13" ht="115.2" x14ac:dyDescent="0.3">
      <c r="A83" s="38"/>
      <c r="B83" s="38"/>
      <c r="C83" s="40" t="s">
        <v>173</v>
      </c>
      <c r="D83" s="9">
        <v>1</v>
      </c>
      <c r="E83" s="9" t="s">
        <v>13</v>
      </c>
      <c r="F83" s="22" t="s">
        <v>194</v>
      </c>
      <c r="G83" s="9"/>
      <c r="H83" s="9">
        <f>D83*G83</f>
        <v>0</v>
      </c>
      <c r="I83" s="15"/>
      <c r="J83" s="15"/>
      <c r="K83" s="15"/>
      <c r="L83" s="15"/>
      <c r="M83" s="15"/>
    </row>
    <row r="84" spans="1:13" ht="60" customHeight="1" x14ac:dyDescent="0.3">
      <c r="A84" s="38"/>
      <c r="B84" s="38"/>
      <c r="C84" s="41"/>
      <c r="D84" s="9">
        <v>6</v>
      </c>
      <c r="E84" s="9" t="s">
        <v>13</v>
      </c>
      <c r="F84" s="22" t="s">
        <v>195</v>
      </c>
      <c r="G84" s="9"/>
      <c r="H84" s="9">
        <f t="shared" ref="H84:H89" si="3">D84*G84</f>
        <v>0</v>
      </c>
      <c r="I84" s="15"/>
      <c r="J84" s="15"/>
      <c r="K84" s="15"/>
      <c r="L84" s="15"/>
      <c r="M84" s="15"/>
    </row>
    <row r="85" spans="1:13" ht="259.2" x14ac:dyDescent="0.3">
      <c r="A85" s="38"/>
      <c r="B85" s="38"/>
      <c r="C85" s="41"/>
      <c r="D85" s="9">
        <v>1</v>
      </c>
      <c r="E85" s="9" t="s">
        <v>13</v>
      </c>
      <c r="F85" s="11" t="s">
        <v>172</v>
      </c>
      <c r="G85" s="9"/>
      <c r="H85" s="9">
        <f t="shared" si="3"/>
        <v>0</v>
      </c>
      <c r="I85" s="15"/>
      <c r="J85" s="15"/>
      <c r="K85" s="15"/>
      <c r="L85" s="15"/>
      <c r="M85" s="15"/>
    </row>
    <row r="86" spans="1:13" ht="72" x14ac:dyDescent="0.3">
      <c r="A86" s="38"/>
      <c r="B86" s="38"/>
      <c r="C86" s="41"/>
      <c r="D86" s="9">
        <v>3</v>
      </c>
      <c r="E86" s="9" t="s">
        <v>13</v>
      </c>
      <c r="F86" s="11" t="s">
        <v>169</v>
      </c>
      <c r="G86" s="9"/>
      <c r="H86" s="9">
        <f t="shared" si="3"/>
        <v>0</v>
      </c>
      <c r="I86" s="15"/>
      <c r="J86" s="15"/>
      <c r="K86" s="15"/>
      <c r="L86" s="15"/>
      <c r="M86" s="15"/>
    </row>
    <row r="87" spans="1:13" ht="28.8" x14ac:dyDescent="0.3">
      <c r="A87" s="38"/>
      <c r="B87" s="38"/>
      <c r="C87" s="41"/>
      <c r="D87" s="9">
        <v>3</v>
      </c>
      <c r="E87" s="9" t="s">
        <v>13</v>
      </c>
      <c r="F87" s="22" t="s">
        <v>196</v>
      </c>
      <c r="G87" s="9"/>
      <c r="H87" s="9">
        <f t="shared" si="3"/>
        <v>0</v>
      </c>
      <c r="I87" s="15"/>
      <c r="J87" s="15"/>
      <c r="K87" s="15"/>
      <c r="L87" s="15"/>
      <c r="M87" s="15"/>
    </row>
    <row r="88" spans="1:13" x14ac:dyDescent="0.3">
      <c r="A88" s="38"/>
      <c r="B88" s="38"/>
      <c r="C88" s="41"/>
      <c r="D88" s="9">
        <v>1</v>
      </c>
      <c r="E88" s="9" t="s">
        <v>13</v>
      </c>
      <c r="F88" s="11" t="s">
        <v>170</v>
      </c>
      <c r="G88" s="9"/>
      <c r="H88" s="9">
        <f t="shared" si="3"/>
        <v>0</v>
      </c>
      <c r="I88" s="15"/>
      <c r="J88" s="15"/>
      <c r="K88" s="15"/>
      <c r="L88" s="15"/>
      <c r="M88" s="15"/>
    </row>
    <row r="89" spans="1:13" ht="15" thickBot="1" x14ac:dyDescent="0.35">
      <c r="A89" s="38"/>
      <c r="B89" s="38"/>
      <c r="C89" s="41"/>
      <c r="D89" s="9">
        <v>1</v>
      </c>
      <c r="E89" s="9" t="s">
        <v>13</v>
      </c>
      <c r="F89" s="11" t="s">
        <v>171</v>
      </c>
      <c r="G89" s="9"/>
      <c r="H89" s="9">
        <f t="shared" si="3"/>
        <v>0</v>
      </c>
      <c r="I89" s="15"/>
      <c r="J89" s="15"/>
      <c r="K89" s="15"/>
      <c r="L89" s="15"/>
      <c r="M89" s="15"/>
    </row>
    <row r="90" spans="1:13" ht="15" thickBot="1" x14ac:dyDescent="0.35">
      <c r="A90" s="39"/>
      <c r="B90" s="39"/>
      <c r="C90" s="42"/>
      <c r="D90" s="12"/>
      <c r="E90" s="12"/>
      <c r="F90" s="24"/>
      <c r="G90" s="32" t="s">
        <v>205</v>
      </c>
      <c r="H90" s="32">
        <f>SUM(H83:H89)</f>
        <v>0</v>
      </c>
      <c r="I90" s="15"/>
      <c r="J90" s="15"/>
      <c r="K90" s="15"/>
      <c r="L90" s="15"/>
      <c r="M90" s="15"/>
    </row>
    <row r="91" spans="1:13" ht="15" thickBot="1" x14ac:dyDescent="0.35"/>
    <row r="92" spans="1:13" ht="15" thickBot="1" x14ac:dyDescent="0.35">
      <c r="F92" s="33" t="s">
        <v>216</v>
      </c>
      <c r="G92" s="34">
        <f>H81+H90</f>
        <v>0</v>
      </c>
    </row>
    <row r="97" spans="1:13" ht="23.4" x14ac:dyDescent="0.45">
      <c r="A97" s="35" t="s">
        <v>217</v>
      </c>
      <c r="B97" s="35"/>
      <c r="C97" s="35"/>
      <c r="D97" s="35"/>
      <c r="E97" s="35"/>
      <c r="F97" s="35"/>
    </row>
    <row r="98" spans="1:13" ht="25.8" x14ac:dyDescent="0.3">
      <c r="E98" s="3" t="s">
        <v>6</v>
      </c>
    </row>
    <row r="99" spans="1:13" x14ac:dyDescent="0.3">
      <c r="I99" s="17"/>
    </row>
    <row r="100" spans="1:13" ht="57.6" x14ac:dyDescent="0.3">
      <c r="A100" s="8" t="s">
        <v>7</v>
      </c>
      <c r="B100" s="8" t="s">
        <v>156</v>
      </c>
      <c r="C100" s="8" t="s">
        <v>8</v>
      </c>
      <c r="D100" s="8" t="s">
        <v>9</v>
      </c>
      <c r="E100" s="8" t="s">
        <v>11</v>
      </c>
      <c r="F100" s="8" t="s">
        <v>10</v>
      </c>
      <c r="G100" s="8" t="s">
        <v>204</v>
      </c>
      <c r="H100" s="8" t="s">
        <v>205</v>
      </c>
      <c r="I100" s="8" t="s">
        <v>206</v>
      </c>
      <c r="J100" s="8" t="s">
        <v>207</v>
      </c>
      <c r="K100" s="8" t="s">
        <v>46</v>
      </c>
      <c r="L100" s="8" t="s">
        <v>208</v>
      </c>
      <c r="M100" s="8" t="s">
        <v>209</v>
      </c>
    </row>
    <row r="101" spans="1:13" ht="202.2" thickBot="1" x14ac:dyDescent="0.35">
      <c r="A101" s="9" t="s">
        <v>14</v>
      </c>
      <c r="B101" s="9" t="s">
        <v>109</v>
      </c>
      <c r="C101" s="13" t="s">
        <v>158</v>
      </c>
      <c r="D101" s="9">
        <v>1</v>
      </c>
      <c r="E101" s="9" t="s">
        <v>13</v>
      </c>
      <c r="F101" s="11" t="s">
        <v>175</v>
      </c>
      <c r="G101" s="13"/>
      <c r="H101" s="13">
        <v>0</v>
      </c>
      <c r="I101" s="15"/>
      <c r="J101" s="15"/>
      <c r="K101" s="15"/>
      <c r="L101" s="15"/>
      <c r="M101" s="15"/>
    </row>
    <row r="102" spans="1:13" ht="15" thickBot="1" x14ac:dyDescent="0.35">
      <c r="G102" s="32" t="s">
        <v>205</v>
      </c>
      <c r="H102" s="32">
        <f>H101</f>
        <v>0</v>
      </c>
    </row>
    <row r="103" spans="1:13" ht="15" thickBot="1" x14ac:dyDescent="0.35">
      <c r="G103" s="34" t="s">
        <v>211</v>
      </c>
      <c r="H103" s="30"/>
    </row>
    <row r="104" spans="1:13" ht="15" thickBot="1" x14ac:dyDescent="0.35">
      <c r="G104" s="34" t="s">
        <v>212</v>
      </c>
      <c r="H104" s="30"/>
    </row>
  </sheetData>
  <mergeCells count="8">
    <mergeCell ref="A97:F97"/>
    <mergeCell ref="D1:F1"/>
    <mergeCell ref="D2:F2"/>
    <mergeCell ref="D3:F3"/>
    <mergeCell ref="A74:A90"/>
    <mergeCell ref="B74:B90"/>
    <mergeCell ref="C74:C82"/>
    <mergeCell ref="C83:C90"/>
  </mergeCells>
  <phoneticPr fontId="6" type="noConversion"/>
  <pageMargins left="0.7" right="0.7" top="0.75" bottom="0.75" header="0.3" footer="0.3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esimonne</dc:creator>
  <cp:lastModifiedBy>PH Tiszavasvari</cp:lastModifiedBy>
  <cp:lastPrinted>2026-02-03T09:50:41Z</cp:lastPrinted>
  <dcterms:created xsi:type="dcterms:W3CDTF">2026-01-30T07:30:37Z</dcterms:created>
  <dcterms:modified xsi:type="dcterms:W3CDTF">2026-04-09T09:21:56Z</dcterms:modified>
</cp:coreProperties>
</file>